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40" activeTab="4"/>
  </bookViews>
  <sheets>
    <sheet name="表51" sheetId="4" r:id="rId1"/>
    <sheet name="表51 (2)" sheetId="7" r:id="rId2"/>
    <sheet name="表51 (3)" sheetId="8" r:id="rId3"/>
    <sheet name="表51 (4)" sheetId="9" r:id="rId4"/>
    <sheet name="表51総括(区)" sheetId="5" r:id="rId5"/>
    <sheet name="表51総括(都)" sheetId="10" r:id="rId6"/>
  </sheets>
  <definedNames>
    <definedName name="_xlnm.Print_Area" localSheetId="0">表51!$A$1:$IT$38</definedName>
    <definedName name="_xlnm.Print_Area" localSheetId="1">'表51 (2)'!$A$1:$HJ$38</definedName>
    <definedName name="_xlnm.Print_Area" localSheetId="2">'表51 (3)'!$A$1:$EP$38</definedName>
    <definedName name="_xlnm.Print_Area" localSheetId="3">'表51 (4)'!$A$1:$IT$38</definedName>
    <definedName name="_xlnm.Print_Area" localSheetId="4">'表51総括(区)'!$A$1:$AL$34</definedName>
    <definedName name="_xlnm.Print_Area" localSheetId="5">'表51総括(都)'!$A$1:$AL$34</definedName>
    <definedName name="_xlnm.Print_Titles" localSheetId="0">表51!$A:$B,表51!$1:$12</definedName>
    <definedName name="_xlnm.Print_Titles" localSheetId="1">'表51 (2)'!$A:$B,'表51 (2)'!$1:$12</definedName>
    <definedName name="_xlnm.Print_Titles" localSheetId="2">'表51 (3)'!$A:$B,'表51 (3)'!$1:$12</definedName>
    <definedName name="_xlnm.Print_Titles" localSheetId="3">'表51 (4)'!$A:$B,'表51 (4)'!$1:$12</definedName>
    <definedName name="_xlnm.Print_Titles" localSheetId="4">'表51総括(区)'!$A:$B,'表51総括(区)'!$1:$10</definedName>
    <definedName name="_xlnm.Print_Titles" localSheetId="5">'表51総括(都)'!$A:$B,'表51総括(都)'!$1:$10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H4" i="10" l="1"/>
  <c r="N4" i="10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C16" i="5"/>
  <c r="E34" i="5" l="1"/>
  <c r="G34" i="5"/>
  <c r="I34" i="5"/>
  <c r="K34" i="5"/>
  <c r="M34" i="5"/>
  <c r="O34" i="5"/>
  <c r="Q34" i="5"/>
  <c r="S34" i="5"/>
  <c r="U34" i="5"/>
  <c r="W34" i="5"/>
  <c r="Y34" i="5"/>
  <c r="AA34" i="5"/>
  <c r="AC34" i="5"/>
  <c r="AE34" i="5"/>
  <c r="AG34" i="5"/>
  <c r="AI34" i="5"/>
  <c r="AK34" i="5"/>
  <c r="D25" i="5"/>
  <c r="F25" i="5"/>
  <c r="H25" i="5"/>
  <c r="J25" i="5"/>
  <c r="L25" i="5"/>
  <c r="N25" i="5"/>
  <c r="P25" i="5"/>
  <c r="R25" i="5"/>
  <c r="T25" i="5"/>
  <c r="V25" i="5"/>
  <c r="X25" i="5"/>
  <c r="Z25" i="5"/>
  <c r="AB25" i="5"/>
  <c r="AD25" i="5"/>
  <c r="AF25" i="5"/>
  <c r="AH25" i="5"/>
  <c r="AJ25" i="5"/>
  <c r="E28" i="5"/>
  <c r="G28" i="5"/>
  <c r="I28" i="5"/>
  <c r="K28" i="5"/>
  <c r="M28" i="5"/>
  <c r="O28" i="5"/>
  <c r="Q28" i="5"/>
  <c r="S28" i="5"/>
  <c r="U28" i="5"/>
  <c r="W28" i="5"/>
  <c r="Y28" i="5"/>
  <c r="AA28" i="5"/>
  <c r="AC28" i="5"/>
  <c r="AE28" i="5"/>
  <c r="AG28" i="5"/>
  <c r="AI28" i="5"/>
  <c r="AK28" i="5"/>
  <c r="D29" i="5"/>
  <c r="F29" i="5"/>
  <c r="H29" i="5"/>
  <c r="J29" i="5"/>
  <c r="L29" i="5"/>
  <c r="N29" i="5"/>
  <c r="P29" i="5"/>
  <c r="R29" i="5"/>
  <c r="T29" i="5"/>
  <c r="V29" i="5"/>
  <c r="X29" i="5"/>
  <c r="Z29" i="5"/>
  <c r="AB29" i="5"/>
  <c r="AD29" i="5"/>
  <c r="AF29" i="5"/>
  <c r="AH29" i="5"/>
  <c r="AJ29" i="5"/>
  <c r="C34" i="5"/>
  <c r="C32" i="5"/>
  <c r="C24" i="5"/>
  <c r="FY38" i="9"/>
  <c r="AK32" i="10" s="1"/>
  <c r="FU38" i="9"/>
  <c r="AG32" i="10" s="1"/>
  <c r="FQ38" i="9"/>
  <c r="AC32" i="10" s="1"/>
  <c r="FM38" i="9"/>
  <c r="Y32" i="10" s="1"/>
  <c r="FI38" i="9"/>
  <c r="U32" i="10" s="1"/>
  <c r="FE38" i="9"/>
  <c r="Q32" i="10" s="1"/>
  <c r="FA38" i="9"/>
  <c r="M32" i="10" s="1"/>
  <c r="EW38" i="9"/>
  <c r="I32" i="10" s="1"/>
  <c r="ES38" i="9"/>
  <c r="E32" i="10" s="1"/>
  <c r="FZ37" i="9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L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AL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L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AL34" i="10" l="1"/>
  <c r="AL29" i="10"/>
  <c r="AL25" i="10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DF38" i="9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N36" i="4"/>
  <c r="HO36" i="4"/>
  <c r="HP36" i="4"/>
  <c r="HQ36" i="4"/>
  <c r="HR36" i="4"/>
  <c r="HS36" i="4"/>
  <c r="HT36" i="4"/>
  <c r="HU36" i="4"/>
  <c r="HV36" i="4"/>
  <c r="HW36" i="4"/>
  <c r="HX36" i="4"/>
  <c r="HY36" i="4"/>
  <c r="HZ36" i="4"/>
  <c r="IA36" i="4"/>
  <c r="IB36" i="4"/>
  <c r="IC36" i="4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HM38" i="4"/>
  <c r="E17" i="10" s="1"/>
  <c r="HU38" i="4"/>
  <c r="M17" i="10" s="1"/>
  <c r="IC38" i="4"/>
  <c r="U17" i="10" s="1"/>
  <c r="IK38" i="4"/>
  <c r="AC17" i="10" s="1"/>
  <c r="IS38" i="4"/>
  <c r="AK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EW36" i="4"/>
  <c r="EW38" i="4" s="1"/>
  <c r="I15" i="10" s="1"/>
  <c r="DM36" i="4"/>
  <c r="I14" i="5" s="1"/>
  <c r="CC36" i="4"/>
  <c r="AS36" i="4"/>
  <c r="I12" i="5" s="1"/>
  <c r="AL13" i="4"/>
  <c r="I36" i="4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AL29" i="5"/>
  <c r="EO36" i="8"/>
  <c r="AK27" i="5" s="1"/>
  <c r="EN36" i="8"/>
  <c r="AJ27" i="5" s="1"/>
  <c r="EM36" i="8"/>
  <c r="EL36" i="8"/>
  <c r="AH27" i="5" s="1"/>
  <c r="EK36" i="8"/>
  <c r="AG27" i="5" s="1"/>
  <c r="EK38" i="8"/>
  <c r="AG27" i="10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HH36" i="4"/>
  <c r="HH38" i="4"/>
  <c r="AJ16" i="10" s="1"/>
  <c r="HG36" i="4"/>
  <c r="HG38" i="4"/>
  <c r="AI16" i="10" s="1"/>
  <c r="HF36" i="4"/>
  <c r="HE36" i="4"/>
  <c r="HD36" i="4"/>
  <c r="HC36" i="4"/>
  <c r="HB36" i="4"/>
  <c r="HA36" i="4"/>
  <c r="GZ36" i="4"/>
  <c r="GY36" i="4"/>
  <c r="GX36" i="4"/>
  <c r="GW36" i="4"/>
  <c r="GV36" i="4"/>
  <c r="GU36" i="4"/>
  <c r="GT36" i="4"/>
  <c r="GS36" i="4"/>
  <c r="GR36" i="4"/>
  <c r="GR38" i="4" s="1"/>
  <c r="T16" i="10" s="1"/>
  <c r="GQ36" i="4"/>
  <c r="GP36" i="4"/>
  <c r="GO36" i="4"/>
  <c r="GO38" i="4"/>
  <c r="Q16" i="10" s="1"/>
  <c r="GN36" i="4"/>
  <c r="GN38" i="4" s="1"/>
  <c r="P16" i="10" s="1"/>
  <c r="GM36" i="4"/>
  <c r="GL36" i="4"/>
  <c r="GL38" i="4" s="1"/>
  <c r="N16" i="10" s="1"/>
  <c r="GK36" i="4"/>
  <c r="GJ36" i="4"/>
  <c r="GI36" i="4"/>
  <c r="GI38" i="4" s="1"/>
  <c r="K16" i="10" s="1"/>
  <c r="GH36" i="4"/>
  <c r="GF36" i="4"/>
  <c r="GF38" i="4" s="1"/>
  <c r="H16" i="10" s="1"/>
  <c r="GE36" i="4"/>
  <c r="GD36" i="4"/>
  <c r="GC36" i="4"/>
  <c r="GC38" i="4" s="1"/>
  <c r="E16" i="10" s="1"/>
  <c r="GB36" i="4"/>
  <c r="GA36" i="4"/>
  <c r="GA38" i="4" s="1"/>
  <c r="C16" i="10" s="1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Q36" i="4"/>
  <c r="FQ38" i="4" s="1"/>
  <c r="AC15" i="10" s="1"/>
  <c r="FP36" i="4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/>
  <c r="FA36" i="4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/>
  <c r="P14" i="10" s="1"/>
  <c r="DS36" i="4"/>
  <c r="DS38" i="4" s="1"/>
  <c r="O14" i="10" s="1"/>
  <c r="DR36" i="4"/>
  <c r="N14" i="5" s="1"/>
  <c r="DQ36" i="4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/>
  <c r="DD36" i="4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U36" i="4"/>
  <c r="AA13" i="5" s="1"/>
  <c r="CT36" i="4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P36" i="4"/>
  <c r="BP38" i="4" s="1"/>
  <c r="AF12" i="10" s="1"/>
  <c r="BO36" i="4"/>
  <c r="AE12" i="5" s="1"/>
  <c r="BN36" i="4"/>
  <c r="BN38" i="4" s="1"/>
  <c r="AD12" i="10" s="1"/>
  <c r="BM36" i="4"/>
  <c r="BL36" i="4"/>
  <c r="AB12" i="5" s="1"/>
  <c r="BK36" i="4"/>
  <c r="BK38" i="4" s="1"/>
  <c r="AA12" i="10" s="1"/>
  <c r="BJ36" i="4"/>
  <c r="BJ38" i="4" s="1"/>
  <c r="Z12" i="10" s="1"/>
  <c r="BI36" i="4"/>
  <c r="BI38" i="4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/>
  <c r="AQ36" i="4"/>
  <c r="AQ38" i="4"/>
  <c r="G12" i="10" s="1"/>
  <c r="AP36" i="4"/>
  <c r="F12" i="5"/>
  <c r="AO36" i="4"/>
  <c r="AN36" i="4"/>
  <c r="AN38" i="4" s="1"/>
  <c r="D12" i="10" s="1"/>
  <c r="AM36" i="4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/>
  <c r="V36" i="4"/>
  <c r="V38" i="4"/>
  <c r="V11" i="10" s="1"/>
  <c r="U36" i="4"/>
  <c r="U38" i="4" s="1"/>
  <c r="U11" i="10" s="1"/>
  <c r="T36" i="4"/>
  <c r="T11" i="5" s="1"/>
  <c r="S36" i="4"/>
  <c r="S11" i="5" s="1"/>
  <c r="Q11" i="5"/>
  <c r="P36" i="4"/>
  <c r="P11" i="5"/>
  <c r="O36" i="4"/>
  <c r="O11" i="5"/>
  <c r="N36" i="4"/>
  <c r="N38" i="4"/>
  <c r="N11" i="10" s="1"/>
  <c r="M36" i="4"/>
  <c r="M38" i="4" s="1"/>
  <c r="M11" i="10" s="1"/>
  <c r="L36" i="4"/>
  <c r="L38" i="4" s="1"/>
  <c r="L11" i="10" s="1"/>
  <c r="K36" i="4"/>
  <c r="K11" i="5"/>
  <c r="J36" i="4"/>
  <c r="J11" i="5"/>
  <c r="H36" i="4"/>
  <c r="H38" i="4"/>
  <c r="H11" i="10" s="1"/>
  <c r="G36" i="4"/>
  <c r="G11" i="5" s="1"/>
  <c r="F36" i="4"/>
  <c r="E36" i="4"/>
  <c r="E11" i="5"/>
  <c r="D36" i="4"/>
  <c r="C36" i="4"/>
  <c r="C38" i="4" s="1"/>
  <c r="C11" i="10" s="1"/>
  <c r="AL37" i="4"/>
  <c r="AH4" i="5"/>
  <c r="DI38" i="4"/>
  <c r="E14" i="10" s="1"/>
  <c r="DL38" i="8"/>
  <c r="H27" i="10" s="1"/>
  <c r="GK38" i="4"/>
  <c r="M16" i="10" s="1"/>
  <c r="FX38" i="7"/>
  <c r="AJ22" i="10" s="1"/>
  <c r="HB38" i="4"/>
  <c r="AD16" i="10" s="1"/>
  <c r="T13" i="5"/>
  <c r="FT38" i="4"/>
  <c r="AF15" i="10" s="1"/>
  <c r="CS38" i="4"/>
  <c r="Y13" i="10" s="1"/>
  <c r="W38" i="4"/>
  <c r="W11" i="10" s="1"/>
  <c r="P38" i="4"/>
  <c r="P11" i="10" s="1"/>
  <c r="GG38" i="4"/>
  <c r="I16" i="10" s="1"/>
  <c r="GG38" i="7"/>
  <c r="I23" i="10" s="1"/>
  <c r="I15" i="5"/>
  <c r="AA38" i="4"/>
  <c r="AA11" i="10" s="1"/>
  <c r="GB38" i="7"/>
  <c r="D23" i="10" s="1"/>
  <c r="AE38" i="7"/>
  <c r="AE18" i="10" s="1"/>
  <c r="GT38" i="4"/>
  <c r="V16" i="10" s="1"/>
  <c r="P14" i="5"/>
  <c r="J38" i="4"/>
  <c r="J11" i="10" s="1"/>
  <c r="N11" i="5"/>
  <c r="EG38" i="7"/>
  <c r="AC21" i="10" s="1"/>
  <c r="DU38" i="7"/>
  <c r="Q21" i="10" s="1"/>
  <c r="Y38" i="7"/>
  <c r="Y18" i="10" s="1"/>
  <c r="GP38" i="4"/>
  <c r="R16" i="10" s="1"/>
  <c r="FH38" i="4"/>
  <c r="T15" i="10" s="1"/>
  <c r="CP38" i="4"/>
  <c r="V13" i="10" s="1"/>
  <c r="AJ38" i="4"/>
  <c r="AJ11" i="10" s="1"/>
  <c r="AL11" i="10" s="1"/>
  <c r="BX38" i="8"/>
  <c r="D26" i="10" s="1"/>
  <c r="DO38" i="8"/>
  <c r="K27" i="10" s="1"/>
  <c r="BZ38" i="8"/>
  <c r="F26" i="10" s="1"/>
  <c r="DC38" i="8"/>
  <c r="AI26" i="10" s="1"/>
  <c r="EB38" i="8"/>
  <c r="X27" i="10" s="1"/>
  <c r="DZ38" i="8"/>
  <c r="V27" i="10" s="1"/>
  <c r="CH38" i="8"/>
  <c r="N26" i="10" s="1"/>
  <c r="AL28" i="5"/>
  <c r="DR38" i="8"/>
  <c r="N27" i="10" s="1"/>
  <c r="CC38" i="8"/>
  <c r="I26" i="10" s="1"/>
  <c r="EF38" i="8"/>
  <c r="AB27" i="10" s="1"/>
  <c r="EL38" i="8"/>
  <c r="AH27" i="10" s="1"/>
  <c r="DV38" i="8"/>
  <c r="R27" i="10" s="1"/>
  <c r="CR38" i="8"/>
  <c r="X26" i="10" s="1"/>
  <c r="CB38" i="8"/>
  <c r="H26" i="10" s="1"/>
  <c r="DT38" i="8"/>
  <c r="P27" i="10" s="1"/>
  <c r="EJ38" i="8"/>
  <c r="AF27" i="10" s="1"/>
  <c r="CQ38" i="8"/>
  <c r="W26" i="10" s="1"/>
  <c r="EG38" i="8"/>
  <c r="AC27" i="10" s="1"/>
  <c r="EH38" i="8"/>
  <c r="AD27" i="10" s="1"/>
  <c r="CE38" i="8"/>
  <c r="K26" i="10" s="1"/>
  <c r="CX38" i="8"/>
  <c r="AD26" i="10" s="1"/>
  <c r="DD38" i="8"/>
  <c r="AJ26" i="10" s="1"/>
  <c r="AL26" i="10" s="1"/>
  <c r="DS38" i="8"/>
  <c r="O27" i="10" s="1"/>
  <c r="ED38" i="8"/>
  <c r="Z27" i="10" s="1"/>
  <c r="DX38" i="8"/>
  <c r="T27" i="10" s="1"/>
  <c r="CZ38" i="8"/>
  <c r="AF26" i="10" s="1"/>
  <c r="CS38" i="8"/>
  <c r="Y26" i="10" s="1"/>
  <c r="EO38" i="8"/>
  <c r="AK27" i="10" s="1"/>
  <c r="F38" i="7"/>
  <c r="F18" i="10" s="1"/>
  <c r="H38" i="7"/>
  <c r="H18" i="10" s="1"/>
  <c r="FB38" i="7"/>
  <c r="N22" i="10" s="1"/>
  <c r="D38" i="7"/>
  <c r="D18" i="10" s="1"/>
  <c r="AA38" i="7"/>
  <c r="AA18" i="10" s="1"/>
  <c r="W38" i="7"/>
  <c r="W18" i="10" s="1"/>
  <c r="DH38" i="7"/>
  <c r="D21" i="10" s="1"/>
  <c r="HC38" i="7"/>
  <c r="AE23" i="10" s="1"/>
  <c r="EW38" i="7"/>
  <c r="I22" i="10" s="1"/>
  <c r="HE38" i="7"/>
  <c r="AG23" i="10" s="1"/>
  <c r="S38" i="7"/>
  <c r="S18" i="10" s="1"/>
  <c r="EC38" i="7"/>
  <c r="Y21" i="10" s="1"/>
  <c r="GM38" i="7"/>
  <c r="O23" i="10" s="1"/>
  <c r="GP38" i="7"/>
  <c r="R23" i="10" s="1"/>
  <c r="U38" i="7"/>
  <c r="U18" i="10" s="1"/>
  <c r="DL38" i="7"/>
  <c r="H21" i="10" s="1"/>
  <c r="DV38" i="7"/>
  <c r="R21" i="10" s="1"/>
  <c r="EO38" i="7"/>
  <c r="AK21" i="10" s="1"/>
  <c r="AL25" i="5"/>
  <c r="I38" i="7"/>
  <c r="I18" i="10" s="1"/>
  <c r="GD38" i="7"/>
  <c r="F23" i="10" s="1"/>
  <c r="O38" i="7"/>
  <c r="O18" i="10" s="1"/>
  <c r="Q38" i="7"/>
  <c r="Q18" i="10" s="1"/>
  <c r="EA38" i="7"/>
  <c r="W21" i="10" s="1"/>
  <c r="FU38" i="7"/>
  <c r="AG22" i="10" s="1"/>
  <c r="FE38" i="7"/>
  <c r="Q22" i="10" s="1"/>
  <c r="BF38" i="4"/>
  <c r="V12" i="10" s="1"/>
  <c r="F13" i="5"/>
  <c r="DA38" i="4"/>
  <c r="AG13" i="10" s="1"/>
  <c r="FI38" i="4"/>
  <c r="U15" i="10" s="1"/>
  <c r="FK38" i="4"/>
  <c r="W15" i="10" s="1"/>
  <c r="BH38" i="4"/>
  <c r="X12" i="10" s="1"/>
  <c r="AJ12" i="5"/>
  <c r="FO38" i="4"/>
  <c r="AA15" i="10" s="1"/>
  <c r="FF38" i="4"/>
  <c r="R15" i="10" s="1"/>
  <c r="BV36" i="4"/>
  <c r="D14" i="5"/>
  <c r="EO38" i="4"/>
  <c r="AK14" i="10" s="1"/>
  <c r="HJ36" i="4"/>
  <c r="CO38" i="4"/>
  <c r="U13" i="10" s="1"/>
  <c r="K14" i="5"/>
  <c r="P15" i="5"/>
  <c r="GE38" i="4"/>
  <c r="G16" i="10" s="1"/>
  <c r="BE38" i="4"/>
  <c r="U12" i="10" s="1"/>
  <c r="AD14" i="5"/>
  <c r="DV38" i="4"/>
  <c r="R14" i="10" s="1"/>
  <c r="GU38" i="4"/>
  <c r="W16" i="10" s="1"/>
  <c r="O12" i="5"/>
  <c r="CH38" i="4"/>
  <c r="N13" i="10" s="1"/>
  <c r="GD38" i="4"/>
  <c r="F16" i="10" s="1"/>
  <c r="BO38" i="4"/>
  <c r="AE12" i="10" s="1"/>
  <c r="DZ38" i="4"/>
  <c r="V14" i="10" s="1"/>
  <c r="EB38" i="4"/>
  <c r="X14" i="10" s="1"/>
  <c r="DR38" i="4"/>
  <c r="N14" i="10" s="1"/>
  <c r="T14" i="5"/>
  <c r="DP38" i="4"/>
  <c r="L14" i="10" s="1"/>
  <c r="GJ38" i="4"/>
  <c r="L16" i="10" s="1"/>
  <c r="EQ38" i="4"/>
  <c r="C15" i="10" s="1"/>
  <c r="GQ38" i="4"/>
  <c r="S16" i="10" s="1"/>
  <c r="Y12" i="5"/>
  <c r="BS38" i="4"/>
  <c r="AI12" i="10" s="1"/>
  <c r="BC38" i="4"/>
  <c r="S12" i="10" s="1"/>
  <c r="AP38" i="4"/>
  <c r="F12" i="10" s="1"/>
  <c r="GY38" i="4"/>
  <c r="AA16" i="10" s="1"/>
  <c r="GW38" i="4"/>
  <c r="Y16" i="10" s="1"/>
  <c r="G15" i="5"/>
  <c r="F14" i="5"/>
  <c r="AC14" i="5"/>
  <c r="GS38" i="4"/>
  <c r="U16" i="10" s="1"/>
  <c r="H13" i="5"/>
  <c r="FZ36" i="4"/>
  <c r="AI11" i="5"/>
  <c r="BG38" i="4"/>
  <c r="W12" i="10" s="1"/>
  <c r="AA12" i="5"/>
  <c r="BD38" i="4"/>
  <c r="T12" i="10" s="1"/>
  <c r="AC38" i="4"/>
  <c r="AC11" i="10" s="1"/>
  <c r="Z13" i="5"/>
  <c r="CT38" i="4"/>
  <c r="Z13" i="10" s="1"/>
  <c r="Y14" i="5"/>
  <c r="EE38" i="4"/>
  <c r="AA14" i="10" s="1"/>
  <c r="AA14" i="5"/>
  <c r="EI38" i="4"/>
  <c r="AE14" i="10" s="1"/>
  <c r="DL38" i="4"/>
  <c r="H14" i="10" s="1"/>
  <c r="V11" i="5"/>
  <c r="DW38" i="4"/>
  <c r="S14" i="10" s="1"/>
  <c r="FU38" i="4"/>
  <c r="AG15" i="10" s="1"/>
  <c r="EX38" i="4"/>
  <c r="J15" i="10" s="1"/>
  <c r="AG11" i="5"/>
  <c r="Q13" i="5"/>
  <c r="AI13" i="5"/>
  <c r="FB38" i="4"/>
  <c r="N15" i="10" s="1"/>
  <c r="GB38" i="4"/>
  <c r="D16" i="10" s="1"/>
  <c r="CL38" i="4"/>
  <c r="R13" i="10" s="1"/>
  <c r="R13" i="5"/>
  <c r="EF38" i="4"/>
  <c r="AB14" i="10" s="1"/>
  <c r="ET38" i="4"/>
  <c r="F15" i="10" s="1"/>
  <c r="F15" i="5"/>
  <c r="H15" i="5"/>
  <c r="EY38" i="4"/>
  <c r="K15" i="10" s="1"/>
  <c r="FM38" i="4"/>
  <c r="Y15" i="10" s="1"/>
  <c r="O38" i="4"/>
  <c r="O11" i="10" s="1"/>
  <c r="E38" i="4"/>
  <c r="E11" i="10" s="1"/>
  <c r="C12" i="5"/>
  <c r="AM38" i="4"/>
  <c r="C12" i="10" s="1"/>
  <c r="E12" i="5"/>
  <c r="AO38" i="4"/>
  <c r="E12" i="10" s="1"/>
  <c r="G12" i="5"/>
  <c r="J12" i="5"/>
  <c r="L12" i="5"/>
  <c r="AX38" i="4"/>
  <c r="N12" i="10" s="1"/>
  <c r="N12" i="5"/>
  <c r="BL38" i="4"/>
  <c r="AB12" i="10" s="1"/>
  <c r="AG12" i="5"/>
  <c r="BQ38" i="4"/>
  <c r="AG12" i="10" s="1"/>
  <c r="CI38" i="4"/>
  <c r="O13" i="10" s="1"/>
  <c r="CV38" i="4"/>
  <c r="AB13" i="10" s="1"/>
  <c r="AB13" i="5"/>
  <c r="CX38" i="4"/>
  <c r="AD13" i="10" s="1"/>
  <c r="DD38" i="4"/>
  <c r="AJ13" i="5"/>
  <c r="C14" i="5"/>
  <c r="AI14" i="5"/>
  <c r="AL14" i="5" s="1"/>
  <c r="FA38" i="4"/>
  <c r="M15" i="10" s="1"/>
  <c r="M15" i="5"/>
  <c r="O15" i="5"/>
  <c r="AB15" i="5"/>
  <c r="FP38" i="4"/>
  <c r="AB15" i="10" s="1"/>
  <c r="I38" i="4"/>
  <c r="I11" i="10" s="1"/>
  <c r="I11" i="5"/>
  <c r="DM38" i="4"/>
  <c r="I14" i="10" s="1"/>
  <c r="K38" i="4"/>
  <c r="K11" i="10" s="1"/>
  <c r="P12" i="5"/>
  <c r="D11" i="5"/>
  <c r="D38" i="4"/>
  <c r="D11" i="10" s="1"/>
  <c r="L11" i="5"/>
  <c r="AC12" i="5"/>
  <c r="BM38" i="4"/>
  <c r="AC12" i="10" s="1"/>
  <c r="DQ38" i="4"/>
  <c r="M14" i="10" s="1"/>
  <c r="M14" i="5"/>
  <c r="FR38" i="4"/>
  <c r="AD15" i="10" s="1"/>
  <c r="AD15" i="5"/>
  <c r="HA38" i="4"/>
  <c r="AC16" i="10" s="1"/>
  <c r="HJ38" i="4"/>
  <c r="I13" i="5"/>
  <c r="CC38" i="4"/>
  <c r="I13" i="10" s="1"/>
  <c r="U11" i="5"/>
  <c r="M11" i="5"/>
  <c r="AE38" i="4"/>
  <c r="AE11" i="10" s="1"/>
  <c r="H11" i="5"/>
  <c r="T38" i="4"/>
  <c r="T11" i="10" s="1"/>
  <c r="X11" i="5"/>
  <c r="Q12" i="5"/>
  <c r="X15" i="5"/>
  <c r="E13" i="5"/>
  <c r="Q14" i="5"/>
  <c r="BU38" i="4"/>
  <c r="AK12" i="10" s="1"/>
  <c r="Z15" i="5"/>
  <c r="AH11" i="5"/>
  <c r="HD38" i="4"/>
  <c r="AF16" i="10" s="1"/>
  <c r="DE38" i="4"/>
  <c r="AK13" i="10" s="1"/>
  <c r="FX38" i="4"/>
  <c r="AJ15" i="10" s="1"/>
  <c r="Z12" i="5"/>
  <c r="CU38" i="4"/>
  <c r="AA13" i="10" s="1"/>
  <c r="AR38" i="4"/>
  <c r="H12" i="10" s="1"/>
  <c r="AH14" i="5"/>
  <c r="M12" i="5"/>
  <c r="K12" i="5"/>
  <c r="FZ38" i="9" l="1"/>
  <c r="AI32" i="10"/>
  <c r="AL32" i="10" s="1"/>
  <c r="AL16" i="10"/>
  <c r="DF38" i="4"/>
  <c r="AJ13" i="10"/>
  <c r="AL13" i="10" s="1"/>
  <c r="AL12" i="10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AL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L27" i="5"/>
  <c r="AI27" i="5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L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AL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L38" i="4"/>
  <c r="AK11" i="5"/>
  <c r="AL36" i="4"/>
  <c r="AB38" i="4"/>
  <c r="AB11" i="10" s="1"/>
  <c r="Z38" i="4"/>
  <c r="Z11" i="10" s="1"/>
  <c r="AL11" i="5"/>
  <c r="AL12" i="5"/>
  <c r="AL13" i="5"/>
  <c r="DF38" i="8"/>
  <c r="EM38" i="8"/>
  <c r="AI27" i="10" s="1"/>
  <c r="CK38" i="8"/>
  <c r="Q26" i="10" s="1"/>
  <c r="EP36" i="8"/>
  <c r="AL26" i="5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AL19" i="5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L17" i="5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8" i="7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FZ38" i="7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AL18" i="5"/>
  <c r="HF38" i="7"/>
  <c r="AH23" i="10" s="1"/>
  <c r="AL23" i="10" l="1"/>
  <c r="AL20" i="10"/>
  <c r="BV38" i="7"/>
  <c r="AJ19" i="10"/>
  <c r="AL19" i="10" s="1"/>
  <c r="AL18" i="10"/>
  <c r="AL17" i="10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<sst xmlns="http://schemas.openxmlformats.org/spreadsheetml/2006/main" count="3456" uniqueCount="198">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</sst>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9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0" fontId="9" fillId="0" borderId="20" xfId="2" applyNumberFormat="1" applyFont="1" applyFill="1" applyBorder="1" applyAlignment="1" applyProtection="1">
      <alignment wrapText="1"/>
    </xf>
    <xf numFmtId="0" fontId="9" fillId="3" borderId="22" xfId="2" applyNumberFormat="1" applyFont="1" applyFill="1" applyBorder="1" applyAlignment="1" applyProtection="1">
      <alignment wrapText="1"/>
    </xf>
    <xf numFmtId="0" fontId="9" fillId="0" borderId="22" xfId="2" applyNumberFormat="1" applyFont="1" applyFill="1" applyBorder="1" applyAlignment="1" applyProtection="1">
      <alignment wrapText="1"/>
    </xf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horizontal="center" vertical="center" wrapText="1"/>
    </xf>
    <xf numFmtId="49" fontId="9" fillId="0" borderId="16" xfId="2" applyNumberFormat="1" applyFont="1" applyBorder="1" applyAlignment="1" applyProtection="1">
      <alignment horizontal="center" vertical="center" wrapText="1"/>
    </xf>
    <xf numFmtId="179" fontId="9" fillId="0" borderId="19" xfId="2" applyNumberFormat="1" applyFont="1" applyFill="1" applyBorder="1" applyAlignment="1" applyProtection="1"/>
    <xf numFmtId="179" fontId="9" fillId="3" borderId="21" xfId="2" applyNumberFormat="1" applyFont="1" applyFill="1" applyBorder="1" applyAlignment="1" applyProtection="1"/>
    <xf numFmtId="179" fontId="9" fillId="0" borderId="21" xfId="2" applyNumberFormat="1" applyFont="1" applyFill="1" applyBorder="1" applyAlignment="1" applyProtection="1"/>
    <xf numFmtId="0" fontId="9" fillId="3" borderId="21" xfId="2" applyNumberFormat="1" applyFont="1" applyFill="1" applyBorder="1" applyAlignment="1" applyProtection="1"/>
    <xf numFmtId="0" fontId="9" fillId="0" borderId="21" xfId="2" applyNumberFormat="1" applyFont="1" applyFill="1" applyBorder="1" applyAlignment="1" applyProtection="1"/>
    <xf numFmtId="0" fontId="9" fillId="3" borderId="23" xfId="2" applyNumberFormat="1" applyFont="1" applyFill="1" applyBorder="1" applyAlignment="1" applyProtection="1"/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10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10" fillId="0" borderId="32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justifyLastLine="1"/>
    </xf>
    <xf numFmtId="49" fontId="7" fillId="0" borderId="52" xfId="2" applyNumberFormat="1" applyFont="1" applyBorder="1" applyAlignment="1" applyProtection="1">
      <alignment horizontal="distributed" vertical="center" wrapText="1" indent="1"/>
    </xf>
    <xf numFmtId="49" fontId="7" fillId="0" borderId="53" xfId="2" applyNumberFormat="1" applyFont="1" applyBorder="1" applyAlignment="1" applyProtection="1">
      <alignment horizontal="distributed" vertical="center" wrapText="1" indent="1"/>
    </xf>
    <xf numFmtId="49" fontId="7" fillId="0" borderId="54" xfId="2" applyNumberFormat="1" applyFont="1" applyBorder="1" applyAlignment="1" applyProtection="1">
      <alignment horizontal="distributed" vertical="center" wrapText="1" indent="1"/>
    </xf>
    <xf numFmtId="49" fontId="7" fillId="0" borderId="46" xfId="2" applyNumberFormat="1" applyFont="1" applyBorder="1" applyAlignment="1" applyProtection="1">
      <alignment horizontal="distributed" vertical="center" wrapText="1" indent="1"/>
    </xf>
    <xf numFmtId="49" fontId="9" fillId="0" borderId="32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0" fontId="9" fillId="0" borderId="41" xfId="2" applyNumberFormat="1" applyFont="1" applyBorder="1" applyAlignment="1" applyProtection="1">
      <alignment horizontal="distributed" vertical="center" justifyLastLine="1"/>
    </xf>
    <xf numFmtId="0" fontId="9" fillId="0" borderId="37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49" fontId="9" fillId="4" borderId="49" xfId="2" applyNumberFormat="1" applyFont="1" applyFill="1" applyBorder="1" applyAlignment="1" applyProtection="1">
      <alignment horizontal="distributed" vertical="center" wrapText="1" justifyLastLine="1"/>
    </xf>
    <xf numFmtId="49" fontId="9" fillId="4" borderId="34" xfId="2" applyNumberFormat="1" applyFont="1" applyFill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10" fillId="0" borderId="47" xfId="2" applyNumberFormat="1" applyFont="1" applyFill="1" applyBorder="1" applyAlignment="1" applyProtection="1">
      <alignment horizontal="center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46" xfId="2" applyNumberFormat="1" applyFont="1" applyBorder="1" applyAlignment="1" applyProtection="1">
      <alignment horizontal="distributed" vertical="center" wrapText="1" justifyLastLine="1"/>
    </xf>
    <xf numFmtId="49" fontId="9" fillId="4" borderId="32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center" wrapText="1" justifyLastLine="1"/>
    </xf>
    <xf numFmtId="49" fontId="9" fillId="0" borderId="46" xfId="2" applyNumberFormat="1" applyFont="1" applyBorder="1" applyAlignment="1" applyProtection="1">
      <alignment horizontal="distributed" vertical="center" wrapText="1" justifyLastLine="1"/>
    </xf>
    <xf numFmtId="49" fontId="9" fillId="0" borderId="31" xfId="2" applyNumberFormat="1" applyFont="1" applyBorder="1" applyAlignment="1" applyProtection="1">
      <alignment horizontal="distributed" vertical="center" wrapText="1" justifyLastLine="1"/>
    </xf>
    <xf numFmtId="176" fontId="9" fillId="0" borderId="38" xfId="2" applyNumberFormat="1" applyFont="1" applyBorder="1" applyAlignment="1" applyProtection="1">
      <alignment horizontal="center" vertical="center"/>
    </xf>
    <xf numFmtId="176" fontId="9" fillId="0" borderId="35" xfId="2" applyNumberFormat="1" applyFont="1" applyBorder="1" applyAlignment="1" applyProtection="1">
      <alignment horizontal="center" vertical="center"/>
    </xf>
    <xf numFmtId="176" fontId="9" fillId="0" borderId="20" xfId="2" applyNumberFormat="1" applyFont="1" applyBorder="1" applyAlignment="1" applyProtection="1">
      <alignment horizontal="center" vertical="center"/>
    </xf>
    <xf numFmtId="49" fontId="8" fillId="0" borderId="0" xfId="2" applyNumberFormat="1" applyFont="1" applyBorder="1" applyAlignment="1" applyProtection="1">
      <alignment horizontal="center" vertical="center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39" xfId="2" applyNumberFormat="1" applyFont="1" applyBorder="1" applyAlignment="1" applyProtection="1">
      <alignment horizontal="distributed" vertical="center" justifyLastLine="1"/>
    </xf>
    <xf numFmtId="0" fontId="9" fillId="0" borderId="36" xfId="2" applyNumberFormat="1" applyFont="1" applyBorder="1" applyAlignment="1" applyProtection="1">
      <alignment horizontal="distributed" vertical="center" justifyLastLine="1"/>
    </xf>
    <xf numFmtId="0" fontId="9" fillId="0" borderId="40" xfId="2" applyNumberFormat="1" applyFont="1" applyBorder="1" applyAlignment="1" applyProtection="1">
      <alignment horizontal="distributed" vertical="center" justifyLastLine="1"/>
    </xf>
    <xf numFmtId="0" fontId="9" fillId="0" borderId="30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0" fillId="0" borderId="28" xfId="0" applyBorder="1" applyAlignment="1">
      <alignment horizontal="distributed" vertical="center" wrapText="1" justifyLastLine="1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49" fontId="9" fillId="0" borderId="29" xfId="2" applyNumberFormat="1" applyFont="1" applyBorder="1" applyAlignment="1" applyProtection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176" fontId="9" fillId="0" borderId="19" xfId="2" applyNumberFormat="1" applyFont="1" applyBorder="1" applyAlignment="1" applyProtection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21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0" fontId="9" fillId="0" borderId="23" xfId="2" applyNumberFormat="1" applyFont="1" applyBorder="1" applyAlignment="1" applyProtection="1">
      <alignment horizontal="distributed" vertical="center" justifyLastLine="1"/>
    </xf>
    <xf numFmtId="0" fontId="9" fillId="0" borderId="23" xfId="2" applyNumberFormat="1" applyFont="1" applyBorder="1" applyAlignment="1" applyProtection="1">
      <alignment horizontal="distributed" vertical="center"/>
    </xf>
    <xf numFmtId="0" fontId="0" fillId="0" borderId="37" xfId="0" applyBorder="1" applyAlignment="1">
      <alignment horizontal="distributed" vertical="center"/>
    </xf>
    <xf numFmtId="49" fontId="7" fillId="0" borderId="42" xfId="2" applyNumberFormat="1" applyFont="1" applyBorder="1" applyAlignment="1" applyProtection="1">
      <alignment vertical="center" wrapText="1" justifyLastLine="1"/>
    </xf>
    <xf numFmtId="49" fontId="7" fillId="0" borderId="43" xfId="2" applyNumberFormat="1" applyFont="1" applyBorder="1" applyAlignment="1" applyProtection="1">
      <alignment vertical="center" wrapText="1" justifyLastLine="1"/>
    </xf>
    <xf numFmtId="49" fontId="7" fillId="0" borderId="44" xfId="2" applyNumberFormat="1" applyFont="1" applyBorder="1" applyAlignment="1" applyProtection="1">
      <alignment vertical="center" wrapText="1" justifyLastLine="1"/>
    </xf>
    <xf numFmtId="49" fontId="7" fillId="0" borderId="45" xfId="2" applyNumberFormat="1" applyFont="1" applyBorder="1" applyAlignment="1" applyProtection="1">
      <alignment vertical="center" wrapText="1" justifyLastLine="1"/>
    </xf>
    <xf numFmtId="49" fontId="7" fillId="0" borderId="33" xfId="2" applyNumberFormat="1" applyFont="1" applyBorder="1" applyAlignment="1" applyProtection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  <xf numFmtId="176" fontId="9" fillId="0" borderId="57" xfId="2" applyNumberFormat="1" applyFont="1" applyBorder="1" applyAlignment="1" applyProtection="1">
      <alignment horizontal="center" vertical="center"/>
    </xf>
    <xf numFmtId="49" fontId="7" fillId="0" borderId="27" xfId="2" applyNumberFormat="1" applyFont="1" applyBorder="1" applyAlignment="1" applyProtection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NumberFormat="1" applyFont="1" applyBorder="1" applyAlignment="1" applyProtection="1">
      <alignment horizontal="center" vertical="center"/>
    </xf>
    <xf numFmtId="0" fontId="7" fillId="0" borderId="56" xfId="2" applyNumberFormat="1" applyFont="1" applyBorder="1" applyAlignment="1" applyProtection="1">
      <alignment horizontal="center" vertical="center"/>
    </xf>
    <xf numFmtId="176" fontId="9" fillId="0" borderId="58" xfId="2" applyNumberFormat="1" applyFont="1" applyBorder="1" applyAlignment="1" applyProtection="1">
      <alignment horizontal="center" vertical="center"/>
    </xf>
    <xf numFmtId="176" fontId="9" fillId="0" borderId="56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/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/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IT38"/>
  <sheetViews>
    <sheetView showGridLines="0" view="pageBreakPreview" zoomScaleNormal="80" zoomScaleSheetLayoutView="100" workbookViewId="0">
      <selection activeCell="C41" sqref="C41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7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75" style="48" bestFit="1" customWidth="1"/>
    <col min="256" max="16384" width="1" style="48"/>
  </cols>
  <sheetData>
    <row r="1" spans="1:254" ht="19.5" customHeight="1" x14ac:dyDescent="0.15"/>
    <row r="2" spans="1:254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</row>
    <row r="3" spans="1:254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23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23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23</v>
      </c>
      <c r="DH3" s="50" t="s">
        <v>24</v>
      </c>
      <c r="DI3" s="50" t="s">
        <v>25</v>
      </c>
      <c r="DJ3" s="50" t="s">
        <v>26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1" t="s">
        <v>8</v>
      </c>
      <c r="DV3" s="51" t="s">
        <v>9</v>
      </c>
      <c r="DW3" s="51" t="s">
        <v>10</v>
      </c>
      <c r="DX3" s="51" t="s">
        <v>156</v>
      </c>
      <c r="DY3" s="51" t="s">
        <v>11</v>
      </c>
      <c r="DZ3" s="51" t="s">
        <v>12</v>
      </c>
      <c r="EA3" s="51" t="s">
        <v>13</v>
      </c>
      <c r="EB3" s="51" t="s">
        <v>14</v>
      </c>
      <c r="EC3" s="51" t="s">
        <v>157</v>
      </c>
      <c r="ED3" s="51" t="s">
        <v>15</v>
      </c>
      <c r="EE3" s="51" t="s">
        <v>16</v>
      </c>
      <c r="EF3" s="51" t="s">
        <v>17</v>
      </c>
      <c r="EG3" s="51" t="s">
        <v>18</v>
      </c>
      <c r="EH3" s="51" t="s">
        <v>19</v>
      </c>
      <c r="EI3" s="51" t="s">
        <v>158</v>
      </c>
      <c r="EJ3" s="51" t="s">
        <v>159</v>
      </c>
      <c r="EK3" s="51" t="s">
        <v>160</v>
      </c>
      <c r="EL3" s="51" t="s">
        <v>20</v>
      </c>
      <c r="EM3" s="51" t="s">
        <v>21</v>
      </c>
      <c r="EN3" s="51" t="s">
        <v>22</v>
      </c>
      <c r="EO3" s="51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1" t="s">
        <v>8</v>
      </c>
      <c r="FF3" s="51" t="s">
        <v>9</v>
      </c>
      <c r="FG3" s="51" t="s">
        <v>10</v>
      </c>
      <c r="FH3" s="51" t="s">
        <v>156</v>
      </c>
      <c r="FI3" s="51" t="s">
        <v>11</v>
      </c>
      <c r="FJ3" s="51" t="s">
        <v>12</v>
      </c>
      <c r="FK3" s="51" t="s">
        <v>13</v>
      </c>
      <c r="FL3" s="51" t="s">
        <v>14</v>
      </c>
      <c r="FM3" s="51" t="s">
        <v>157</v>
      </c>
      <c r="FN3" s="51" t="s">
        <v>15</v>
      </c>
      <c r="FO3" s="51" t="s">
        <v>16</v>
      </c>
      <c r="FP3" s="51" t="s">
        <v>17</v>
      </c>
      <c r="FQ3" s="51" t="s">
        <v>18</v>
      </c>
      <c r="FR3" s="51" t="s">
        <v>19</v>
      </c>
      <c r="FS3" s="51" t="s">
        <v>158</v>
      </c>
      <c r="FT3" s="51" t="s">
        <v>159</v>
      </c>
      <c r="FU3" s="51" t="s">
        <v>160</v>
      </c>
      <c r="FV3" s="51" t="s">
        <v>20</v>
      </c>
      <c r="FW3" s="51" t="s">
        <v>21</v>
      </c>
      <c r="FX3" s="51" t="s">
        <v>22</v>
      </c>
      <c r="FY3" s="51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1" t="s">
        <v>8</v>
      </c>
      <c r="GP3" s="51" t="s">
        <v>9</v>
      </c>
      <c r="GQ3" s="51" t="s">
        <v>10</v>
      </c>
      <c r="GR3" s="51" t="s">
        <v>156</v>
      </c>
      <c r="GS3" s="51" t="s">
        <v>11</v>
      </c>
      <c r="GT3" s="51" t="s">
        <v>12</v>
      </c>
      <c r="GU3" s="51" t="s">
        <v>13</v>
      </c>
      <c r="GV3" s="51" t="s">
        <v>14</v>
      </c>
      <c r="GW3" s="51" t="s">
        <v>157</v>
      </c>
      <c r="GX3" s="51" t="s">
        <v>15</v>
      </c>
      <c r="GY3" s="51" t="s">
        <v>16</v>
      </c>
      <c r="GZ3" s="51" t="s">
        <v>17</v>
      </c>
      <c r="HA3" s="51" t="s">
        <v>18</v>
      </c>
      <c r="HB3" s="51" t="s">
        <v>19</v>
      </c>
      <c r="HC3" s="51" t="s">
        <v>158</v>
      </c>
      <c r="HD3" s="51" t="s">
        <v>159</v>
      </c>
      <c r="HE3" s="51" t="s">
        <v>160</v>
      </c>
      <c r="HF3" s="51" t="s">
        <v>20</v>
      </c>
      <c r="HG3" s="51" t="s">
        <v>21</v>
      </c>
      <c r="HH3" s="51" t="s">
        <v>22</v>
      </c>
      <c r="HI3" s="51" t="s">
        <v>161</v>
      </c>
      <c r="HK3" s="50" t="s">
        <v>0</v>
      </c>
      <c r="HL3" s="50" t="s">
        <v>29</v>
      </c>
      <c r="HM3" s="50" t="s">
        <v>25</v>
      </c>
      <c r="HN3" s="50" t="s">
        <v>30</v>
      </c>
      <c r="HO3" s="50" t="s">
        <v>27</v>
      </c>
      <c r="HP3" s="50" t="s">
        <v>28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1" t="s">
        <v>8</v>
      </c>
      <c r="HZ3" s="51" t="s">
        <v>9</v>
      </c>
      <c r="IA3" s="51" t="s">
        <v>10</v>
      </c>
      <c r="IB3" s="51" t="s">
        <v>156</v>
      </c>
      <c r="IC3" s="51" t="s">
        <v>11</v>
      </c>
      <c r="ID3" s="51" t="s">
        <v>12</v>
      </c>
      <c r="IE3" s="51" t="s">
        <v>13</v>
      </c>
      <c r="IF3" s="51" t="s">
        <v>14</v>
      </c>
      <c r="IG3" s="51" t="s">
        <v>157</v>
      </c>
      <c r="IH3" s="51" t="s">
        <v>15</v>
      </c>
      <c r="II3" s="51" t="s">
        <v>16</v>
      </c>
      <c r="IJ3" s="51" t="s">
        <v>17</v>
      </c>
      <c r="IK3" s="51" t="s">
        <v>18</v>
      </c>
      <c r="IL3" s="51" t="s">
        <v>19</v>
      </c>
      <c r="IM3" s="51" t="s">
        <v>158</v>
      </c>
      <c r="IN3" s="51" t="s">
        <v>159</v>
      </c>
      <c r="IO3" s="51" t="s">
        <v>160</v>
      </c>
      <c r="IP3" s="51" t="s">
        <v>20</v>
      </c>
      <c r="IQ3" s="51" t="s">
        <v>21</v>
      </c>
      <c r="IR3" s="51" t="s">
        <v>22</v>
      </c>
      <c r="IS3" s="51" t="s">
        <v>161</v>
      </c>
    </row>
    <row r="4" spans="1:254" s="52" customFormat="1" ht="13.5" customHeight="1" x14ac:dyDescent="0.15">
      <c r="A4" s="148" t="s">
        <v>31</v>
      </c>
      <c r="B4" s="149"/>
      <c r="C4" s="126">
        <v>10</v>
      </c>
      <c r="D4" s="126"/>
      <c r="E4" s="126"/>
      <c r="F4" s="126"/>
      <c r="G4" s="127">
        <v>11</v>
      </c>
      <c r="H4" s="127"/>
      <c r="I4" s="127"/>
      <c r="J4" s="127"/>
      <c r="K4" s="127"/>
      <c r="L4" s="127"/>
      <c r="M4" s="128"/>
      <c r="N4" s="127">
        <v>11</v>
      </c>
      <c r="O4" s="127"/>
      <c r="P4" s="128"/>
      <c r="Q4" s="126">
        <v>12</v>
      </c>
      <c r="R4" s="126"/>
      <c r="S4" s="126"/>
      <c r="T4" s="126"/>
      <c r="U4" s="126"/>
      <c r="V4" s="126"/>
      <c r="W4" s="126"/>
      <c r="X4" s="126">
        <v>13</v>
      </c>
      <c r="Y4" s="126"/>
      <c r="Z4" s="126"/>
      <c r="AA4" s="126"/>
      <c r="AB4" s="126"/>
      <c r="AC4" s="126"/>
      <c r="AD4" s="126"/>
      <c r="AE4" s="126"/>
      <c r="AF4" s="127">
        <v>14</v>
      </c>
      <c r="AG4" s="128"/>
      <c r="AH4" s="127">
        <v>14</v>
      </c>
      <c r="AI4" s="128"/>
      <c r="AJ4" s="126">
        <v>15</v>
      </c>
      <c r="AK4" s="126"/>
      <c r="AL4" s="71"/>
      <c r="AM4" s="128">
        <v>20</v>
      </c>
      <c r="AN4" s="126"/>
      <c r="AO4" s="126"/>
      <c r="AP4" s="126"/>
      <c r="AQ4" s="150">
        <v>21</v>
      </c>
      <c r="AR4" s="127"/>
      <c r="AS4" s="127"/>
      <c r="AT4" s="127"/>
      <c r="AU4" s="127"/>
      <c r="AV4" s="127"/>
      <c r="AW4" s="128"/>
      <c r="AX4" s="150">
        <v>21</v>
      </c>
      <c r="AY4" s="151"/>
      <c r="AZ4" s="151"/>
      <c r="BA4" s="145">
        <v>22</v>
      </c>
      <c r="BB4" s="146"/>
      <c r="BC4" s="146"/>
      <c r="BD4" s="146"/>
      <c r="BE4" s="146"/>
      <c r="BF4" s="146"/>
      <c r="BG4" s="147"/>
      <c r="BH4" s="126">
        <v>23</v>
      </c>
      <c r="BI4" s="126"/>
      <c r="BJ4" s="126"/>
      <c r="BK4" s="126"/>
      <c r="BL4" s="126"/>
      <c r="BM4" s="126"/>
      <c r="BN4" s="126"/>
      <c r="BO4" s="126"/>
      <c r="BP4" s="127">
        <v>24</v>
      </c>
      <c r="BQ4" s="128"/>
      <c r="BR4" s="127">
        <v>24</v>
      </c>
      <c r="BS4" s="128"/>
      <c r="BT4" s="126">
        <v>25</v>
      </c>
      <c r="BU4" s="126"/>
      <c r="BV4" s="71"/>
      <c r="BW4" s="128">
        <v>30</v>
      </c>
      <c r="BX4" s="126"/>
      <c r="BY4" s="126"/>
      <c r="BZ4" s="126"/>
      <c r="CA4" s="127">
        <v>31</v>
      </c>
      <c r="CB4" s="127"/>
      <c r="CC4" s="127"/>
      <c r="CD4" s="127"/>
      <c r="CE4" s="127"/>
      <c r="CF4" s="127"/>
      <c r="CG4" s="128"/>
      <c r="CH4" s="127">
        <v>31</v>
      </c>
      <c r="CI4" s="127"/>
      <c r="CJ4" s="128"/>
      <c r="CK4" s="126">
        <v>32</v>
      </c>
      <c r="CL4" s="126"/>
      <c r="CM4" s="126"/>
      <c r="CN4" s="126"/>
      <c r="CO4" s="126"/>
      <c r="CP4" s="126"/>
      <c r="CQ4" s="126"/>
      <c r="CR4" s="126">
        <v>33</v>
      </c>
      <c r="CS4" s="126"/>
      <c r="CT4" s="126"/>
      <c r="CU4" s="126"/>
      <c r="CV4" s="126"/>
      <c r="CW4" s="126"/>
      <c r="CX4" s="126"/>
      <c r="CY4" s="126"/>
      <c r="CZ4" s="127">
        <v>34</v>
      </c>
      <c r="DA4" s="128"/>
      <c r="DB4" s="127">
        <v>34</v>
      </c>
      <c r="DC4" s="128"/>
      <c r="DD4" s="126">
        <v>35</v>
      </c>
      <c r="DE4" s="126"/>
      <c r="DF4" s="71"/>
      <c r="DG4" s="128">
        <v>40</v>
      </c>
      <c r="DH4" s="126"/>
      <c r="DI4" s="126"/>
      <c r="DJ4" s="126"/>
      <c r="DK4" s="127">
        <v>41</v>
      </c>
      <c r="DL4" s="127"/>
      <c r="DM4" s="127"/>
      <c r="DN4" s="127"/>
      <c r="DO4" s="127"/>
      <c r="DP4" s="127"/>
      <c r="DQ4" s="128"/>
      <c r="DR4" s="127">
        <v>41</v>
      </c>
      <c r="DS4" s="127"/>
      <c r="DT4" s="128"/>
      <c r="DU4" s="126">
        <v>42</v>
      </c>
      <c r="DV4" s="126"/>
      <c r="DW4" s="126"/>
      <c r="DX4" s="126"/>
      <c r="DY4" s="126"/>
      <c r="DZ4" s="126"/>
      <c r="EA4" s="126"/>
      <c r="EB4" s="126">
        <v>43</v>
      </c>
      <c r="EC4" s="126"/>
      <c r="ED4" s="126"/>
      <c r="EE4" s="126"/>
      <c r="EF4" s="126"/>
      <c r="EG4" s="126"/>
      <c r="EH4" s="126"/>
      <c r="EI4" s="126"/>
      <c r="EJ4" s="127">
        <v>44</v>
      </c>
      <c r="EK4" s="128"/>
      <c r="EL4" s="127">
        <v>44</v>
      </c>
      <c r="EM4" s="128"/>
      <c r="EN4" s="126">
        <v>45</v>
      </c>
      <c r="EO4" s="126"/>
      <c r="EP4" s="71"/>
      <c r="EQ4" s="128">
        <v>50</v>
      </c>
      <c r="ER4" s="126"/>
      <c r="ES4" s="126"/>
      <c r="ET4" s="126"/>
      <c r="EU4" s="127">
        <v>51</v>
      </c>
      <c r="EV4" s="127"/>
      <c r="EW4" s="127"/>
      <c r="EX4" s="127"/>
      <c r="EY4" s="127"/>
      <c r="EZ4" s="127"/>
      <c r="FA4" s="128"/>
      <c r="FB4" s="127">
        <v>51</v>
      </c>
      <c r="FC4" s="127"/>
      <c r="FD4" s="128"/>
      <c r="FE4" s="126">
        <v>52</v>
      </c>
      <c r="FF4" s="126"/>
      <c r="FG4" s="126"/>
      <c r="FH4" s="126"/>
      <c r="FI4" s="126"/>
      <c r="FJ4" s="126"/>
      <c r="FK4" s="126"/>
      <c r="FL4" s="126">
        <v>53</v>
      </c>
      <c r="FM4" s="126"/>
      <c r="FN4" s="126"/>
      <c r="FO4" s="126"/>
      <c r="FP4" s="126"/>
      <c r="FQ4" s="126"/>
      <c r="FR4" s="126"/>
      <c r="FS4" s="126"/>
      <c r="FT4" s="127">
        <v>54</v>
      </c>
      <c r="FU4" s="128"/>
      <c r="FV4" s="127">
        <v>54</v>
      </c>
      <c r="FW4" s="128"/>
      <c r="FX4" s="126">
        <v>55</v>
      </c>
      <c r="FY4" s="126"/>
      <c r="FZ4" s="71"/>
      <c r="GA4" s="128">
        <v>60</v>
      </c>
      <c r="GB4" s="126"/>
      <c r="GC4" s="126"/>
      <c r="GD4" s="126"/>
      <c r="GE4" s="127">
        <v>61</v>
      </c>
      <c r="GF4" s="127"/>
      <c r="GG4" s="127"/>
      <c r="GH4" s="127"/>
      <c r="GI4" s="127"/>
      <c r="GJ4" s="127"/>
      <c r="GK4" s="128"/>
      <c r="GL4" s="127">
        <v>61</v>
      </c>
      <c r="GM4" s="127"/>
      <c r="GN4" s="128"/>
      <c r="GO4" s="126">
        <v>62</v>
      </c>
      <c r="GP4" s="126"/>
      <c r="GQ4" s="126"/>
      <c r="GR4" s="126"/>
      <c r="GS4" s="126"/>
      <c r="GT4" s="126"/>
      <c r="GU4" s="126"/>
      <c r="GV4" s="126">
        <v>63</v>
      </c>
      <c r="GW4" s="126"/>
      <c r="GX4" s="126"/>
      <c r="GY4" s="126"/>
      <c r="GZ4" s="126"/>
      <c r="HA4" s="126"/>
      <c r="HB4" s="126"/>
      <c r="HC4" s="126"/>
      <c r="HD4" s="127">
        <v>64</v>
      </c>
      <c r="HE4" s="128"/>
      <c r="HF4" s="127">
        <v>64</v>
      </c>
      <c r="HG4" s="128"/>
      <c r="HH4" s="126">
        <v>65</v>
      </c>
      <c r="HI4" s="126"/>
      <c r="HJ4" s="71"/>
      <c r="HK4" s="126">
        <v>70</v>
      </c>
      <c r="HL4" s="126"/>
      <c r="HM4" s="126"/>
      <c r="HN4" s="126"/>
      <c r="HO4" s="127">
        <v>71</v>
      </c>
      <c r="HP4" s="127"/>
      <c r="HQ4" s="127"/>
      <c r="HR4" s="127"/>
      <c r="HS4" s="127"/>
      <c r="HT4" s="127"/>
      <c r="HU4" s="128"/>
      <c r="HV4" s="127">
        <v>71</v>
      </c>
      <c r="HW4" s="127"/>
      <c r="HX4" s="128"/>
      <c r="HY4" s="126">
        <v>72</v>
      </c>
      <c r="HZ4" s="126"/>
      <c r="IA4" s="126"/>
      <c r="IB4" s="126"/>
      <c r="IC4" s="126"/>
      <c r="ID4" s="126"/>
      <c r="IE4" s="126"/>
      <c r="IF4" s="126">
        <v>73</v>
      </c>
      <c r="IG4" s="126"/>
      <c r="IH4" s="126"/>
      <c r="II4" s="126"/>
      <c r="IJ4" s="126"/>
      <c r="IK4" s="126"/>
      <c r="IL4" s="126"/>
      <c r="IM4" s="126"/>
      <c r="IN4" s="127">
        <v>74</v>
      </c>
      <c r="IO4" s="128"/>
      <c r="IP4" s="127">
        <v>74</v>
      </c>
      <c r="IQ4" s="128"/>
      <c r="IR4" s="126">
        <v>75</v>
      </c>
      <c r="IS4" s="126"/>
      <c r="IT4" s="71"/>
    </row>
    <row r="5" spans="1:254" s="52" customFormat="1" ht="13.5" customHeight="1" x14ac:dyDescent="0.15">
      <c r="A5" s="155" t="s">
        <v>32</v>
      </c>
      <c r="B5" s="156"/>
      <c r="C5" s="130" t="s">
        <v>33</v>
      </c>
      <c r="D5" s="131"/>
      <c r="E5" s="131"/>
      <c r="F5" s="131"/>
      <c r="G5" s="132" t="s">
        <v>117</v>
      </c>
      <c r="H5" s="132"/>
      <c r="I5" s="132"/>
      <c r="J5" s="132"/>
      <c r="K5" s="132"/>
      <c r="L5" s="132"/>
      <c r="M5" s="130"/>
      <c r="N5" s="132" t="s">
        <v>117</v>
      </c>
      <c r="O5" s="132"/>
      <c r="P5" s="130"/>
      <c r="Q5" s="131" t="s">
        <v>117</v>
      </c>
      <c r="R5" s="131"/>
      <c r="S5" s="131"/>
      <c r="T5" s="131"/>
      <c r="U5" s="131"/>
      <c r="V5" s="131"/>
      <c r="W5" s="131"/>
      <c r="X5" s="131" t="s">
        <v>117</v>
      </c>
      <c r="Y5" s="131"/>
      <c r="Z5" s="131"/>
      <c r="AA5" s="131"/>
      <c r="AB5" s="131"/>
      <c r="AC5" s="131"/>
      <c r="AD5" s="131"/>
      <c r="AE5" s="131"/>
      <c r="AF5" s="132" t="s">
        <v>117</v>
      </c>
      <c r="AG5" s="130"/>
      <c r="AH5" s="132" t="s">
        <v>117</v>
      </c>
      <c r="AI5" s="130"/>
      <c r="AJ5" s="133" t="s">
        <v>117</v>
      </c>
      <c r="AK5" s="134"/>
      <c r="AL5" s="135"/>
      <c r="AM5" s="130" t="s">
        <v>33</v>
      </c>
      <c r="AN5" s="131"/>
      <c r="AO5" s="131"/>
      <c r="AP5" s="131"/>
      <c r="AQ5" s="152" t="s">
        <v>170</v>
      </c>
      <c r="AR5" s="132"/>
      <c r="AS5" s="132"/>
      <c r="AT5" s="132"/>
      <c r="AU5" s="132"/>
      <c r="AV5" s="132"/>
      <c r="AW5" s="130"/>
      <c r="AX5" s="153" t="s">
        <v>117</v>
      </c>
      <c r="AY5" s="154"/>
      <c r="AZ5" s="154"/>
      <c r="BA5" s="137" t="s">
        <v>170</v>
      </c>
      <c r="BB5" s="138"/>
      <c r="BC5" s="138"/>
      <c r="BD5" s="138"/>
      <c r="BE5" s="138"/>
      <c r="BF5" s="138"/>
      <c r="BG5" s="139"/>
      <c r="BH5" s="131" t="s">
        <v>117</v>
      </c>
      <c r="BI5" s="131"/>
      <c r="BJ5" s="131"/>
      <c r="BK5" s="131"/>
      <c r="BL5" s="131"/>
      <c r="BM5" s="131"/>
      <c r="BN5" s="131"/>
      <c r="BO5" s="131"/>
      <c r="BP5" s="132" t="s">
        <v>117</v>
      </c>
      <c r="BQ5" s="130"/>
      <c r="BR5" s="132" t="s">
        <v>117</v>
      </c>
      <c r="BS5" s="130"/>
      <c r="BT5" s="133" t="s">
        <v>117</v>
      </c>
      <c r="BU5" s="134"/>
      <c r="BV5" s="135"/>
      <c r="BW5" s="130" t="s">
        <v>33</v>
      </c>
      <c r="BX5" s="131"/>
      <c r="BY5" s="131"/>
      <c r="BZ5" s="131"/>
      <c r="CA5" s="132" t="s">
        <v>117</v>
      </c>
      <c r="CB5" s="132"/>
      <c r="CC5" s="132"/>
      <c r="CD5" s="132"/>
      <c r="CE5" s="132"/>
      <c r="CF5" s="132"/>
      <c r="CG5" s="130"/>
      <c r="CH5" s="132" t="s">
        <v>117</v>
      </c>
      <c r="CI5" s="132"/>
      <c r="CJ5" s="130"/>
      <c r="CK5" s="131" t="s">
        <v>117</v>
      </c>
      <c r="CL5" s="131"/>
      <c r="CM5" s="131"/>
      <c r="CN5" s="131"/>
      <c r="CO5" s="131"/>
      <c r="CP5" s="131"/>
      <c r="CQ5" s="131"/>
      <c r="CR5" s="131" t="s">
        <v>117</v>
      </c>
      <c r="CS5" s="131"/>
      <c r="CT5" s="131"/>
      <c r="CU5" s="131"/>
      <c r="CV5" s="131"/>
      <c r="CW5" s="131"/>
      <c r="CX5" s="131"/>
      <c r="CY5" s="131"/>
      <c r="CZ5" s="132" t="s">
        <v>117</v>
      </c>
      <c r="DA5" s="130"/>
      <c r="DB5" s="132" t="s">
        <v>117</v>
      </c>
      <c r="DC5" s="130"/>
      <c r="DD5" s="133" t="s">
        <v>117</v>
      </c>
      <c r="DE5" s="134"/>
      <c r="DF5" s="135"/>
      <c r="DG5" s="130" t="s">
        <v>33</v>
      </c>
      <c r="DH5" s="131"/>
      <c r="DI5" s="131"/>
      <c r="DJ5" s="131"/>
      <c r="DK5" s="132" t="s">
        <v>117</v>
      </c>
      <c r="DL5" s="132"/>
      <c r="DM5" s="132"/>
      <c r="DN5" s="132"/>
      <c r="DO5" s="132"/>
      <c r="DP5" s="132"/>
      <c r="DQ5" s="130"/>
      <c r="DR5" s="132" t="s">
        <v>117</v>
      </c>
      <c r="DS5" s="132"/>
      <c r="DT5" s="130"/>
      <c r="DU5" s="131" t="s">
        <v>117</v>
      </c>
      <c r="DV5" s="131"/>
      <c r="DW5" s="131"/>
      <c r="DX5" s="131"/>
      <c r="DY5" s="131"/>
      <c r="DZ5" s="131"/>
      <c r="EA5" s="131"/>
      <c r="EB5" s="131" t="s">
        <v>117</v>
      </c>
      <c r="EC5" s="131"/>
      <c r="ED5" s="131"/>
      <c r="EE5" s="131"/>
      <c r="EF5" s="131"/>
      <c r="EG5" s="131"/>
      <c r="EH5" s="131"/>
      <c r="EI5" s="131"/>
      <c r="EJ5" s="132" t="s">
        <v>117</v>
      </c>
      <c r="EK5" s="130"/>
      <c r="EL5" s="132" t="s">
        <v>117</v>
      </c>
      <c r="EM5" s="130"/>
      <c r="EN5" s="133" t="s">
        <v>117</v>
      </c>
      <c r="EO5" s="134"/>
      <c r="EP5" s="135"/>
      <c r="EQ5" s="130" t="s">
        <v>33</v>
      </c>
      <c r="ER5" s="131"/>
      <c r="ES5" s="131"/>
      <c r="ET5" s="131"/>
      <c r="EU5" s="132" t="s">
        <v>117</v>
      </c>
      <c r="EV5" s="132"/>
      <c r="EW5" s="132"/>
      <c r="EX5" s="132"/>
      <c r="EY5" s="132"/>
      <c r="EZ5" s="132"/>
      <c r="FA5" s="130"/>
      <c r="FB5" s="132" t="s">
        <v>117</v>
      </c>
      <c r="FC5" s="132"/>
      <c r="FD5" s="130"/>
      <c r="FE5" s="131" t="s">
        <v>117</v>
      </c>
      <c r="FF5" s="131"/>
      <c r="FG5" s="131"/>
      <c r="FH5" s="131"/>
      <c r="FI5" s="131"/>
      <c r="FJ5" s="131"/>
      <c r="FK5" s="131"/>
      <c r="FL5" s="131" t="s">
        <v>117</v>
      </c>
      <c r="FM5" s="131"/>
      <c r="FN5" s="131"/>
      <c r="FO5" s="131"/>
      <c r="FP5" s="131"/>
      <c r="FQ5" s="131"/>
      <c r="FR5" s="131"/>
      <c r="FS5" s="131"/>
      <c r="FT5" s="132" t="s">
        <v>117</v>
      </c>
      <c r="FU5" s="130"/>
      <c r="FV5" s="132" t="s">
        <v>117</v>
      </c>
      <c r="FW5" s="130"/>
      <c r="FX5" s="133" t="s">
        <v>117</v>
      </c>
      <c r="FY5" s="134"/>
      <c r="FZ5" s="135"/>
      <c r="GA5" s="130" t="s">
        <v>33</v>
      </c>
      <c r="GB5" s="131"/>
      <c r="GC5" s="131"/>
      <c r="GD5" s="131"/>
      <c r="GE5" s="132" t="s">
        <v>117</v>
      </c>
      <c r="GF5" s="132"/>
      <c r="GG5" s="132"/>
      <c r="GH5" s="132"/>
      <c r="GI5" s="132"/>
      <c r="GJ5" s="132"/>
      <c r="GK5" s="130"/>
      <c r="GL5" s="132" t="s">
        <v>117</v>
      </c>
      <c r="GM5" s="132"/>
      <c r="GN5" s="130"/>
      <c r="GO5" s="131" t="s">
        <v>117</v>
      </c>
      <c r="GP5" s="131"/>
      <c r="GQ5" s="131"/>
      <c r="GR5" s="131"/>
      <c r="GS5" s="131"/>
      <c r="GT5" s="131"/>
      <c r="GU5" s="131"/>
      <c r="GV5" s="131" t="s">
        <v>117</v>
      </c>
      <c r="GW5" s="131"/>
      <c r="GX5" s="131"/>
      <c r="GY5" s="131"/>
      <c r="GZ5" s="131"/>
      <c r="HA5" s="131"/>
      <c r="HB5" s="131"/>
      <c r="HC5" s="131"/>
      <c r="HD5" s="132" t="s">
        <v>117</v>
      </c>
      <c r="HE5" s="130"/>
      <c r="HF5" s="132" t="s">
        <v>117</v>
      </c>
      <c r="HG5" s="130"/>
      <c r="HH5" s="133" t="s">
        <v>117</v>
      </c>
      <c r="HI5" s="134"/>
      <c r="HJ5" s="135"/>
      <c r="HK5" s="130" t="s">
        <v>33</v>
      </c>
      <c r="HL5" s="131"/>
      <c r="HM5" s="131"/>
      <c r="HN5" s="131"/>
      <c r="HO5" s="132" t="s">
        <v>117</v>
      </c>
      <c r="HP5" s="132"/>
      <c r="HQ5" s="132"/>
      <c r="HR5" s="132"/>
      <c r="HS5" s="132"/>
      <c r="HT5" s="132"/>
      <c r="HU5" s="130"/>
      <c r="HV5" s="132" t="s">
        <v>170</v>
      </c>
      <c r="HW5" s="132"/>
      <c r="HX5" s="130"/>
      <c r="HY5" s="131" t="s">
        <v>170</v>
      </c>
      <c r="HZ5" s="131"/>
      <c r="IA5" s="131"/>
      <c r="IB5" s="131"/>
      <c r="IC5" s="131"/>
      <c r="ID5" s="131"/>
      <c r="IE5" s="131"/>
      <c r="IF5" s="131" t="s">
        <v>117</v>
      </c>
      <c r="IG5" s="131"/>
      <c r="IH5" s="131"/>
      <c r="II5" s="131"/>
      <c r="IJ5" s="131"/>
      <c r="IK5" s="131"/>
      <c r="IL5" s="131"/>
      <c r="IM5" s="131"/>
      <c r="IN5" s="132" t="s">
        <v>117</v>
      </c>
      <c r="IO5" s="130"/>
      <c r="IP5" s="132" t="s">
        <v>117</v>
      </c>
      <c r="IQ5" s="130"/>
      <c r="IR5" s="133" t="s">
        <v>117</v>
      </c>
      <c r="IS5" s="134"/>
      <c r="IT5" s="135"/>
    </row>
    <row r="6" spans="1:254" s="52" customFormat="1" ht="13.5" customHeight="1" x14ac:dyDescent="0.15">
      <c r="A6" s="157" t="s">
        <v>35</v>
      </c>
      <c r="B6" s="158"/>
      <c r="C6" s="112" t="s">
        <v>36</v>
      </c>
      <c r="D6" s="110"/>
      <c r="E6" s="110"/>
      <c r="F6" s="110"/>
      <c r="G6" s="111" t="s">
        <v>36</v>
      </c>
      <c r="H6" s="111"/>
      <c r="I6" s="111"/>
      <c r="J6" s="111"/>
      <c r="K6" s="111"/>
      <c r="L6" s="111"/>
      <c r="M6" s="112"/>
      <c r="N6" s="111" t="s">
        <v>36</v>
      </c>
      <c r="O6" s="111"/>
      <c r="P6" s="112"/>
      <c r="Q6" s="110" t="s">
        <v>36</v>
      </c>
      <c r="R6" s="110"/>
      <c r="S6" s="110"/>
      <c r="T6" s="110"/>
      <c r="U6" s="110"/>
      <c r="V6" s="110"/>
      <c r="W6" s="110"/>
      <c r="X6" s="110" t="s">
        <v>36</v>
      </c>
      <c r="Y6" s="110"/>
      <c r="Z6" s="110"/>
      <c r="AA6" s="110"/>
      <c r="AB6" s="110"/>
      <c r="AC6" s="110"/>
      <c r="AD6" s="110"/>
      <c r="AE6" s="110"/>
      <c r="AF6" s="111" t="s">
        <v>36</v>
      </c>
      <c r="AG6" s="112"/>
      <c r="AH6" s="111" t="s">
        <v>36</v>
      </c>
      <c r="AI6" s="112"/>
      <c r="AJ6" s="111" t="s">
        <v>36</v>
      </c>
      <c r="AK6" s="111"/>
      <c r="AL6" s="112"/>
      <c r="AM6" s="112" t="s">
        <v>37</v>
      </c>
      <c r="AN6" s="110"/>
      <c r="AO6" s="110"/>
      <c r="AP6" s="110"/>
      <c r="AQ6" s="159" t="s">
        <v>37</v>
      </c>
      <c r="AR6" s="111"/>
      <c r="AS6" s="111"/>
      <c r="AT6" s="111"/>
      <c r="AU6" s="111"/>
      <c r="AV6" s="111"/>
      <c r="AW6" s="112"/>
      <c r="AX6" s="160" t="s">
        <v>37</v>
      </c>
      <c r="AY6" s="161"/>
      <c r="AZ6" s="161"/>
      <c r="BA6" s="140" t="s">
        <v>37</v>
      </c>
      <c r="BB6" s="141"/>
      <c r="BC6" s="141"/>
      <c r="BD6" s="141"/>
      <c r="BE6" s="141"/>
      <c r="BF6" s="141"/>
      <c r="BG6" s="142"/>
      <c r="BH6" s="110" t="s">
        <v>37</v>
      </c>
      <c r="BI6" s="110"/>
      <c r="BJ6" s="110"/>
      <c r="BK6" s="110"/>
      <c r="BL6" s="110"/>
      <c r="BM6" s="110"/>
      <c r="BN6" s="110"/>
      <c r="BO6" s="110"/>
      <c r="BP6" s="111" t="s">
        <v>37</v>
      </c>
      <c r="BQ6" s="112"/>
      <c r="BR6" s="111" t="s">
        <v>37</v>
      </c>
      <c r="BS6" s="112"/>
      <c r="BT6" s="111" t="s">
        <v>37</v>
      </c>
      <c r="BU6" s="111"/>
      <c r="BV6" s="112"/>
      <c r="BW6" s="112" t="s">
        <v>38</v>
      </c>
      <c r="BX6" s="110"/>
      <c r="BY6" s="110"/>
      <c r="BZ6" s="110"/>
      <c r="CA6" s="111" t="s">
        <v>38</v>
      </c>
      <c r="CB6" s="111"/>
      <c r="CC6" s="111"/>
      <c r="CD6" s="111"/>
      <c r="CE6" s="111"/>
      <c r="CF6" s="111"/>
      <c r="CG6" s="112"/>
      <c r="CH6" s="111" t="s">
        <v>38</v>
      </c>
      <c r="CI6" s="111"/>
      <c r="CJ6" s="112"/>
      <c r="CK6" s="110" t="s">
        <v>38</v>
      </c>
      <c r="CL6" s="110"/>
      <c r="CM6" s="110"/>
      <c r="CN6" s="110"/>
      <c r="CO6" s="110"/>
      <c r="CP6" s="110"/>
      <c r="CQ6" s="110"/>
      <c r="CR6" s="110" t="s">
        <v>38</v>
      </c>
      <c r="CS6" s="110"/>
      <c r="CT6" s="110"/>
      <c r="CU6" s="110"/>
      <c r="CV6" s="110"/>
      <c r="CW6" s="110"/>
      <c r="CX6" s="110"/>
      <c r="CY6" s="110"/>
      <c r="CZ6" s="111" t="s">
        <v>38</v>
      </c>
      <c r="DA6" s="112"/>
      <c r="DB6" s="111" t="s">
        <v>38</v>
      </c>
      <c r="DC6" s="112"/>
      <c r="DD6" s="111" t="s">
        <v>38</v>
      </c>
      <c r="DE6" s="111"/>
      <c r="DF6" s="112"/>
      <c r="DG6" s="112" t="s">
        <v>39</v>
      </c>
      <c r="DH6" s="110"/>
      <c r="DI6" s="110"/>
      <c r="DJ6" s="110"/>
      <c r="DK6" s="111" t="s">
        <v>39</v>
      </c>
      <c r="DL6" s="111"/>
      <c r="DM6" s="111"/>
      <c r="DN6" s="111"/>
      <c r="DO6" s="111"/>
      <c r="DP6" s="111"/>
      <c r="DQ6" s="112"/>
      <c r="DR6" s="111" t="s">
        <v>39</v>
      </c>
      <c r="DS6" s="111"/>
      <c r="DT6" s="112"/>
      <c r="DU6" s="110" t="s">
        <v>39</v>
      </c>
      <c r="DV6" s="110"/>
      <c r="DW6" s="110"/>
      <c r="DX6" s="110"/>
      <c r="DY6" s="110"/>
      <c r="DZ6" s="110"/>
      <c r="EA6" s="110"/>
      <c r="EB6" s="110" t="s">
        <v>39</v>
      </c>
      <c r="EC6" s="110"/>
      <c r="ED6" s="110"/>
      <c r="EE6" s="110"/>
      <c r="EF6" s="110"/>
      <c r="EG6" s="110"/>
      <c r="EH6" s="110"/>
      <c r="EI6" s="110"/>
      <c r="EJ6" s="111" t="s">
        <v>39</v>
      </c>
      <c r="EK6" s="112"/>
      <c r="EL6" s="111" t="s">
        <v>39</v>
      </c>
      <c r="EM6" s="112"/>
      <c r="EN6" s="111" t="s">
        <v>39</v>
      </c>
      <c r="EO6" s="111"/>
      <c r="EP6" s="112"/>
      <c r="EQ6" s="112" t="s">
        <v>40</v>
      </c>
      <c r="ER6" s="110"/>
      <c r="ES6" s="110"/>
      <c r="ET6" s="110"/>
      <c r="EU6" s="111" t="s">
        <v>40</v>
      </c>
      <c r="EV6" s="111"/>
      <c r="EW6" s="111"/>
      <c r="EX6" s="111"/>
      <c r="EY6" s="111"/>
      <c r="EZ6" s="111"/>
      <c r="FA6" s="112"/>
      <c r="FB6" s="111" t="s">
        <v>40</v>
      </c>
      <c r="FC6" s="111"/>
      <c r="FD6" s="112"/>
      <c r="FE6" s="110" t="s">
        <v>40</v>
      </c>
      <c r="FF6" s="110"/>
      <c r="FG6" s="110"/>
      <c r="FH6" s="110"/>
      <c r="FI6" s="110"/>
      <c r="FJ6" s="110"/>
      <c r="FK6" s="110"/>
      <c r="FL6" s="110" t="s">
        <v>40</v>
      </c>
      <c r="FM6" s="110"/>
      <c r="FN6" s="110"/>
      <c r="FO6" s="110"/>
      <c r="FP6" s="110"/>
      <c r="FQ6" s="110"/>
      <c r="FR6" s="110"/>
      <c r="FS6" s="110"/>
      <c r="FT6" s="111" t="s">
        <v>40</v>
      </c>
      <c r="FU6" s="112"/>
      <c r="FV6" s="111" t="s">
        <v>40</v>
      </c>
      <c r="FW6" s="112"/>
      <c r="FX6" s="111" t="s">
        <v>40</v>
      </c>
      <c r="FY6" s="111"/>
      <c r="FZ6" s="112"/>
      <c r="GA6" s="112" t="s">
        <v>41</v>
      </c>
      <c r="GB6" s="110"/>
      <c r="GC6" s="110"/>
      <c r="GD6" s="110"/>
      <c r="GE6" s="111" t="s">
        <v>41</v>
      </c>
      <c r="GF6" s="111"/>
      <c r="GG6" s="111"/>
      <c r="GH6" s="111"/>
      <c r="GI6" s="111"/>
      <c r="GJ6" s="111"/>
      <c r="GK6" s="112"/>
      <c r="GL6" s="111" t="s">
        <v>41</v>
      </c>
      <c r="GM6" s="111"/>
      <c r="GN6" s="112"/>
      <c r="GO6" s="110" t="s">
        <v>41</v>
      </c>
      <c r="GP6" s="110"/>
      <c r="GQ6" s="110"/>
      <c r="GR6" s="110"/>
      <c r="GS6" s="110"/>
      <c r="GT6" s="110"/>
      <c r="GU6" s="110"/>
      <c r="GV6" s="110" t="s">
        <v>41</v>
      </c>
      <c r="GW6" s="110"/>
      <c r="GX6" s="110"/>
      <c r="GY6" s="110"/>
      <c r="GZ6" s="110"/>
      <c r="HA6" s="110"/>
      <c r="HB6" s="110"/>
      <c r="HC6" s="110"/>
      <c r="HD6" s="111" t="s">
        <v>41</v>
      </c>
      <c r="HE6" s="112"/>
      <c r="HF6" s="111" t="s">
        <v>41</v>
      </c>
      <c r="HG6" s="112"/>
      <c r="HH6" s="111" t="s">
        <v>41</v>
      </c>
      <c r="HI6" s="111"/>
      <c r="HJ6" s="112"/>
      <c r="HK6" s="112" t="s">
        <v>42</v>
      </c>
      <c r="HL6" s="110"/>
      <c r="HM6" s="110"/>
      <c r="HN6" s="110"/>
      <c r="HO6" s="111" t="s">
        <v>42</v>
      </c>
      <c r="HP6" s="111"/>
      <c r="HQ6" s="111"/>
      <c r="HR6" s="111"/>
      <c r="HS6" s="111"/>
      <c r="HT6" s="111"/>
      <c r="HU6" s="112"/>
      <c r="HV6" s="111" t="s">
        <v>42</v>
      </c>
      <c r="HW6" s="111"/>
      <c r="HX6" s="112"/>
      <c r="HY6" s="110" t="s">
        <v>42</v>
      </c>
      <c r="HZ6" s="110"/>
      <c r="IA6" s="110"/>
      <c r="IB6" s="110"/>
      <c r="IC6" s="110"/>
      <c r="ID6" s="110"/>
      <c r="IE6" s="110"/>
      <c r="IF6" s="110" t="s">
        <v>42</v>
      </c>
      <c r="IG6" s="110"/>
      <c r="IH6" s="110"/>
      <c r="II6" s="110"/>
      <c r="IJ6" s="110"/>
      <c r="IK6" s="110"/>
      <c r="IL6" s="110"/>
      <c r="IM6" s="110"/>
      <c r="IN6" s="111" t="s">
        <v>42</v>
      </c>
      <c r="IO6" s="112"/>
      <c r="IP6" s="111" t="s">
        <v>42</v>
      </c>
      <c r="IQ6" s="112"/>
      <c r="IR6" s="111" t="s">
        <v>42</v>
      </c>
      <c r="IS6" s="111"/>
      <c r="IT6" s="112"/>
    </row>
    <row r="7" spans="1:254" ht="15" customHeight="1" x14ac:dyDescent="0.15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87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166" t="s">
        <v>169</v>
      </c>
      <c r="R7" s="168" t="s">
        <v>167</v>
      </c>
      <c r="S7" s="115" t="s">
        <v>59</v>
      </c>
      <c r="T7" s="89" t="s">
        <v>119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166" t="s">
        <v>169</v>
      </c>
      <c r="BB7" s="143" t="s">
        <v>167</v>
      </c>
      <c r="BC7" s="115" t="s">
        <v>59</v>
      </c>
      <c r="BD7" s="89" t="s">
        <v>119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143" t="s">
        <v>167</v>
      </c>
      <c r="CM7" s="115" t="s">
        <v>59</v>
      </c>
      <c r="CN7" s="89" t="s">
        <v>119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143" t="s">
        <v>167</v>
      </c>
      <c r="DW7" s="115" t="s">
        <v>59</v>
      </c>
      <c r="DX7" s="89" t="s">
        <v>119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  <c r="EQ7" s="96" t="s">
        <v>49</v>
      </c>
      <c r="ER7" s="87" t="s">
        <v>50</v>
      </c>
      <c r="ES7" s="87" t="s">
        <v>51</v>
      </c>
      <c r="ET7" s="85" t="s">
        <v>52</v>
      </c>
      <c r="EU7" s="96" t="s">
        <v>53</v>
      </c>
      <c r="EV7" s="104" t="s">
        <v>148</v>
      </c>
      <c r="EW7" s="105"/>
      <c r="EX7" s="87" t="s">
        <v>54</v>
      </c>
      <c r="EY7" s="87" t="s">
        <v>55</v>
      </c>
      <c r="EZ7" s="87" t="s">
        <v>56</v>
      </c>
      <c r="FA7" s="85" t="s">
        <v>57</v>
      </c>
      <c r="FB7" s="96" t="s">
        <v>58</v>
      </c>
      <c r="FC7" s="87"/>
      <c r="FD7" s="85"/>
      <c r="FE7" s="97" t="s">
        <v>169</v>
      </c>
      <c r="FF7" s="143" t="s">
        <v>167</v>
      </c>
      <c r="FG7" s="115" t="s">
        <v>59</v>
      </c>
      <c r="FH7" s="89" t="s">
        <v>119</v>
      </c>
      <c r="FI7" s="89"/>
      <c r="FJ7" s="90"/>
      <c r="FK7" s="91" t="s">
        <v>61</v>
      </c>
      <c r="FL7" s="92" t="s">
        <v>62</v>
      </c>
      <c r="FM7" s="92"/>
      <c r="FN7" s="92"/>
      <c r="FO7" s="92"/>
      <c r="FP7" s="93"/>
      <c r="FQ7" s="87" t="s">
        <v>63</v>
      </c>
      <c r="FR7" s="87" t="s">
        <v>64</v>
      </c>
      <c r="FS7" s="85" t="s">
        <v>52</v>
      </c>
      <c r="FT7" s="96" t="s">
        <v>65</v>
      </c>
      <c r="FU7" s="85" t="s">
        <v>66</v>
      </c>
      <c r="FV7" s="96" t="s">
        <v>67</v>
      </c>
      <c r="FW7" s="85" t="s">
        <v>52</v>
      </c>
      <c r="FX7" s="119" t="s">
        <v>68</v>
      </c>
      <c r="FY7" s="124"/>
      <c r="FZ7" s="118" t="s">
        <v>120</v>
      </c>
      <c r="GA7" s="96" t="s">
        <v>49</v>
      </c>
      <c r="GB7" s="87" t="s">
        <v>50</v>
      </c>
      <c r="GC7" s="87" t="s">
        <v>51</v>
      </c>
      <c r="GD7" s="85" t="s">
        <v>52</v>
      </c>
      <c r="GE7" s="96" t="s">
        <v>53</v>
      </c>
      <c r="GF7" s="104" t="s">
        <v>148</v>
      </c>
      <c r="GG7" s="105"/>
      <c r="GH7" s="87" t="s">
        <v>54</v>
      </c>
      <c r="GI7" s="87" t="s">
        <v>55</v>
      </c>
      <c r="GJ7" s="87" t="s">
        <v>56</v>
      </c>
      <c r="GK7" s="85" t="s">
        <v>57</v>
      </c>
      <c r="GL7" s="96" t="s">
        <v>58</v>
      </c>
      <c r="GM7" s="87"/>
      <c r="GN7" s="85"/>
      <c r="GO7" s="97" t="s">
        <v>169</v>
      </c>
      <c r="GP7" s="143" t="s">
        <v>167</v>
      </c>
      <c r="GQ7" s="115" t="s">
        <v>59</v>
      </c>
      <c r="GR7" s="89" t="s">
        <v>119</v>
      </c>
      <c r="GS7" s="89"/>
      <c r="GT7" s="90"/>
      <c r="GU7" s="91" t="s">
        <v>61</v>
      </c>
      <c r="GV7" s="92" t="s">
        <v>62</v>
      </c>
      <c r="GW7" s="92"/>
      <c r="GX7" s="92"/>
      <c r="GY7" s="92"/>
      <c r="GZ7" s="93"/>
      <c r="HA7" s="87" t="s">
        <v>63</v>
      </c>
      <c r="HB7" s="87" t="s">
        <v>64</v>
      </c>
      <c r="HC7" s="85" t="s">
        <v>52</v>
      </c>
      <c r="HD7" s="96" t="s">
        <v>65</v>
      </c>
      <c r="HE7" s="85" t="s">
        <v>66</v>
      </c>
      <c r="HF7" s="96" t="s">
        <v>67</v>
      </c>
      <c r="HG7" s="85" t="s">
        <v>52</v>
      </c>
      <c r="HH7" s="119" t="s">
        <v>68</v>
      </c>
      <c r="HI7" s="124"/>
      <c r="HJ7" s="118" t="s">
        <v>120</v>
      </c>
      <c r="HK7" s="96" t="s">
        <v>49</v>
      </c>
      <c r="HL7" s="87" t="s">
        <v>50</v>
      </c>
      <c r="HM7" s="87" t="s">
        <v>51</v>
      </c>
      <c r="HN7" s="85" t="s">
        <v>52</v>
      </c>
      <c r="HO7" s="96" t="s">
        <v>53</v>
      </c>
      <c r="HP7" s="104" t="s">
        <v>148</v>
      </c>
      <c r="HQ7" s="105"/>
      <c r="HR7" s="87" t="s">
        <v>54</v>
      </c>
      <c r="HS7" s="87" t="s">
        <v>55</v>
      </c>
      <c r="HT7" s="87" t="s">
        <v>56</v>
      </c>
      <c r="HU7" s="85" t="s">
        <v>57</v>
      </c>
      <c r="HV7" s="96" t="s">
        <v>58</v>
      </c>
      <c r="HW7" s="87"/>
      <c r="HX7" s="85"/>
      <c r="HY7" s="97" t="s">
        <v>169</v>
      </c>
      <c r="HZ7" s="99" t="s">
        <v>167</v>
      </c>
      <c r="IA7" s="115" t="s">
        <v>59</v>
      </c>
      <c r="IB7" s="89" t="s">
        <v>60</v>
      </c>
      <c r="IC7" s="89"/>
      <c r="ID7" s="90"/>
      <c r="IE7" s="91" t="s">
        <v>61</v>
      </c>
      <c r="IF7" s="92" t="s">
        <v>62</v>
      </c>
      <c r="IG7" s="92"/>
      <c r="IH7" s="92"/>
      <c r="II7" s="92"/>
      <c r="IJ7" s="93"/>
      <c r="IK7" s="87" t="s">
        <v>63</v>
      </c>
      <c r="IL7" s="87" t="s">
        <v>64</v>
      </c>
      <c r="IM7" s="85" t="s">
        <v>52</v>
      </c>
      <c r="IN7" s="96" t="s">
        <v>65</v>
      </c>
      <c r="IO7" s="85" t="s">
        <v>66</v>
      </c>
      <c r="IP7" s="96" t="s">
        <v>67</v>
      </c>
      <c r="IQ7" s="85" t="s">
        <v>52</v>
      </c>
      <c r="IR7" s="119" t="s">
        <v>68</v>
      </c>
      <c r="IS7" s="124"/>
      <c r="IT7" s="118" t="s">
        <v>120</v>
      </c>
    </row>
    <row r="8" spans="1:254" ht="15" customHeight="1" x14ac:dyDescent="0.15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67"/>
      <c r="R8" s="169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67"/>
      <c r="BB8" s="144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44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44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  <c r="EQ8" s="96"/>
      <c r="ER8" s="87"/>
      <c r="ES8" s="87"/>
      <c r="ET8" s="85"/>
      <c r="EU8" s="96"/>
      <c r="EV8" s="106"/>
      <c r="EW8" s="107"/>
      <c r="EX8" s="87"/>
      <c r="EY8" s="87"/>
      <c r="EZ8" s="87"/>
      <c r="FA8" s="85"/>
      <c r="FB8" s="93" t="s">
        <v>69</v>
      </c>
      <c r="FC8" s="101"/>
      <c r="FD8" s="102"/>
      <c r="FE8" s="136"/>
      <c r="FF8" s="144"/>
      <c r="FG8" s="115"/>
      <c r="FH8" s="86" t="s">
        <v>121</v>
      </c>
      <c r="FI8" s="94" t="s">
        <v>122</v>
      </c>
      <c r="FJ8" s="86" t="s">
        <v>70</v>
      </c>
      <c r="FK8" s="91"/>
      <c r="FL8" s="113" t="s">
        <v>71</v>
      </c>
      <c r="FM8" s="121" t="s">
        <v>72</v>
      </c>
      <c r="FN8" s="123" t="s">
        <v>73</v>
      </c>
      <c r="FO8" s="123" t="s">
        <v>74</v>
      </c>
      <c r="FP8" s="86" t="s">
        <v>70</v>
      </c>
      <c r="FQ8" s="87"/>
      <c r="FR8" s="87"/>
      <c r="FS8" s="85"/>
      <c r="FT8" s="96"/>
      <c r="FU8" s="85"/>
      <c r="FV8" s="96"/>
      <c r="FW8" s="85"/>
      <c r="FX8" s="119"/>
      <c r="FY8" s="125"/>
      <c r="FZ8" s="118"/>
      <c r="GA8" s="96"/>
      <c r="GB8" s="87"/>
      <c r="GC8" s="87"/>
      <c r="GD8" s="85"/>
      <c r="GE8" s="96"/>
      <c r="GF8" s="106"/>
      <c r="GG8" s="107"/>
      <c r="GH8" s="87"/>
      <c r="GI8" s="87"/>
      <c r="GJ8" s="87"/>
      <c r="GK8" s="85"/>
      <c r="GL8" s="93" t="s">
        <v>69</v>
      </c>
      <c r="GM8" s="101"/>
      <c r="GN8" s="102"/>
      <c r="GO8" s="136"/>
      <c r="GP8" s="144"/>
      <c r="GQ8" s="115"/>
      <c r="GR8" s="86" t="s">
        <v>121</v>
      </c>
      <c r="GS8" s="94" t="s">
        <v>122</v>
      </c>
      <c r="GT8" s="86" t="s">
        <v>70</v>
      </c>
      <c r="GU8" s="91"/>
      <c r="GV8" s="113" t="s">
        <v>71</v>
      </c>
      <c r="GW8" s="121" t="s">
        <v>72</v>
      </c>
      <c r="GX8" s="123" t="s">
        <v>73</v>
      </c>
      <c r="GY8" s="123" t="s">
        <v>74</v>
      </c>
      <c r="GZ8" s="86" t="s">
        <v>70</v>
      </c>
      <c r="HA8" s="87"/>
      <c r="HB8" s="87"/>
      <c r="HC8" s="85"/>
      <c r="HD8" s="96"/>
      <c r="HE8" s="85"/>
      <c r="HF8" s="96"/>
      <c r="HG8" s="85"/>
      <c r="HH8" s="119"/>
      <c r="HI8" s="125"/>
      <c r="HJ8" s="118"/>
      <c r="HK8" s="96"/>
      <c r="HL8" s="87"/>
      <c r="HM8" s="87"/>
      <c r="HN8" s="85"/>
      <c r="HO8" s="96"/>
      <c r="HP8" s="106"/>
      <c r="HQ8" s="107"/>
      <c r="HR8" s="87"/>
      <c r="HS8" s="87"/>
      <c r="HT8" s="87"/>
      <c r="HU8" s="85"/>
      <c r="HV8" s="93" t="s">
        <v>69</v>
      </c>
      <c r="HW8" s="101"/>
      <c r="HX8" s="102"/>
      <c r="HY8" s="98"/>
      <c r="HZ8" s="100"/>
      <c r="IA8" s="115"/>
      <c r="IB8" s="86" t="s">
        <v>121</v>
      </c>
      <c r="IC8" s="94" t="s">
        <v>122</v>
      </c>
      <c r="ID8" s="86" t="s">
        <v>70</v>
      </c>
      <c r="IE8" s="91"/>
      <c r="IF8" s="113" t="s">
        <v>71</v>
      </c>
      <c r="IG8" s="121" t="s">
        <v>72</v>
      </c>
      <c r="IH8" s="123" t="s">
        <v>73</v>
      </c>
      <c r="II8" s="123" t="s">
        <v>74</v>
      </c>
      <c r="IJ8" s="86" t="s">
        <v>70</v>
      </c>
      <c r="IK8" s="87"/>
      <c r="IL8" s="87"/>
      <c r="IM8" s="85"/>
      <c r="IN8" s="96"/>
      <c r="IO8" s="85"/>
      <c r="IP8" s="96"/>
      <c r="IQ8" s="85"/>
      <c r="IR8" s="119"/>
      <c r="IS8" s="125"/>
      <c r="IT8" s="118"/>
    </row>
    <row r="9" spans="1:254" ht="15" customHeight="1" x14ac:dyDescent="0.15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67"/>
      <c r="R9" s="169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123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67"/>
      <c r="BB9" s="144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123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44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123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44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123</v>
      </c>
      <c r="EP9" s="118"/>
      <c r="EQ9" s="96"/>
      <c r="ER9" s="87"/>
      <c r="ES9" s="87"/>
      <c r="ET9" s="85"/>
      <c r="EU9" s="96"/>
      <c r="EV9" s="76"/>
      <c r="EW9" s="108" t="s">
        <v>149</v>
      </c>
      <c r="EX9" s="87"/>
      <c r="EY9" s="87"/>
      <c r="EZ9" s="87"/>
      <c r="FA9" s="85"/>
      <c r="FB9" s="103" t="s">
        <v>75</v>
      </c>
      <c r="FC9" s="86" t="s">
        <v>76</v>
      </c>
      <c r="FD9" s="88" t="s">
        <v>70</v>
      </c>
      <c r="FE9" s="136"/>
      <c r="FF9" s="144"/>
      <c r="FG9" s="115"/>
      <c r="FH9" s="87"/>
      <c r="FI9" s="95"/>
      <c r="FJ9" s="87"/>
      <c r="FK9" s="91"/>
      <c r="FL9" s="114"/>
      <c r="FM9" s="122"/>
      <c r="FN9" s="115"/>
      <c r="FO9" s="115"/>
      <c r="FP9" s="87"/>
      <c r="FQ9" s="87"/>
      <c r="FR9" s="87"/>
      <c r="FS9" s="85"/>
      <c r="FT9" s="96"/>
      <c r="FU9" s="85"/>
      <c r="FV9" s="96"/>
      <c r="FW9" s="85"/>
      <c r="FX9" s="120"/>
      <c r="FY9" s="116" t="s">
        <v>123</v>
      </c>
      <c r="FZ9" s="118"/>
      <c r="GA9" s="96"/>
      <c r="GB9" s="87"/>
      <c r="GC9" s="87"/>
      <c r="GD9" s="85"/>
      <c r="GE9" s="96"/>
      <c r="GF9" s="76"/>
      <c r="GG9" s="108" t="s">
        <v>149</v>
      </c>
      <c r="GH9" s="87"/>
      <c r="GI9" s="87"/>
      <c r="GJ9" s="87"/>
      <c r="GK9" s="85"/>
      <c r="GL9" s="103" t="s">
        <v>75</v>
      </c>
      <c r="GM9" s="86" t="s">
        <v>76</v>
      </c>
      <c r="GN9" s="88" t="s">
        <v>70</v>
      </c>
      <c r="GO9" s="136"/>
      <c r="GP9" s="144"/>
      <c r="GQ9" s="115"/>
      <c r="GR9" s="87"/>
      <c r="GS9" s="95"/>
      <c r="GT9" s="87"/>
      <c r="GU9" s="91"/>
      <c r="GV9" s="114"/>
      <c r="GW9" s="122"/>
      <c r="GX9" s="115"/>
      <c r="GY9" s="115"/>
      <c r="GZ9" s="87"/>
      <c r="HA9" s="87"/>
      <c r="HB9" s="87"/>
      <c r="HC9" s="85"/>
      <c r="HD9" s="96"/>
      <c r="HE9" s="85"/>
      <c r="HF9" s="96"/>
      <c r="HG9" s="85"/>
      <c r="HH9" s="120"/>
      <c r="HI9" s="116" t="s">
        <v>123</v>
      </c>
      <c r="HJ9" s="118"/>
      <c r="HK9" s="96"/>
      <c r="HL9" s="87"/>
      <c r="HM9" s="87"/>
      <c r="HN9" s="85"/>
      <c r="HO9" s="96"/>
      <c r="HP9" s="76"/>
      <c r="HQ9" s="108" t="s">
        <v>149</v>
      </c>
      <c r="HR9" s="87"/>
      <c r="HS9" s="87"/>
      <c r="HT9" s="87"/>
      <c r="HU9" s="85"/>
      <c r="HV9" s="103" t="s">
        <v>75</v>
      </c>
      <c r="HW9" s="86" t="s">
        <v>76</v>
      </c>
      <c r="HX9" s="88" t="s">
        <v>70</v>
      </c>
      <c r="HY9" s="98"/>
      <c r="HZ9" s="100"/>
      <c r="IA9" s="115"/>
      <c r="IB9" s="87"/>
      <c r="IC9" s="95"/>
      <c r="ID9" s="87"/>
      <c r="IE9" s="91"/>
      <c r="IF9" s="114"/>
      <c r="IG9" s="122"/>
      <c r="IH9" s="115"/>
      <c r="II9" s="115"/>
      <c r="IJ9" s="87"/>
      <c r="IK9" s="87"/>
      <c r="IL9" s="87"/>
      <c r="IM9" s="85"/>
      <c r="IN9" s="96"/>
      <c r="IO9" s="85"/>
      <c r="IP9" s="96"/>
      <c r="IQ9" s="85"/>
      <c r="IR9" s="120"/>
      <c r="IS9" s="116" t="s">
        <v>123</v>
      </c>
      <c r="IT9" s="118"/>
    </row>
    <row r="10" spans="1:254" ht="15" customHeight="1" x14ac:dyDescent="0.15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67"/>
      <c r="R10" s="169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67"/>
      <c r="BB10" s="144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44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44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  <c r="EQ10" s="96"/>
      <c r="ER10" s="87"/>
      <c r="ES10" s="87"/>
      <c r="ET10" s="85"/>
      <c r="EU10" s="96"/>
      <c r="EV10" s="76"/>
      <c r="EW10" s="109"/>
      <c r="EX10" s="87"/>
      <c r="EY10" s="87"/>
      <c r="EZ10" s="87"/>
      <c r="FA10" s="85"/>
      <c r="FB10" s="96"/>
      <c r="FC10" s="87"/>
      <c r="FD10" s="85"/>
      <c r="FE10" s="136"/>
      <c r="FF10" s="144"/>
      <c r="FG10" s="115"/>
      <c r="FH10" s="87"/>
      <c r="FI10" s="95"/>
      <c r="FJ10" s="87"/>
      <c r="FK10" s="91"/>
      <c r="FL10" s="114"/>
      <c r="FM10" s="122"/>
      <c r="FN10" s="115"/>
      <c r="FO10" s="115"/>
      <c r="FP10" s="87"/>
      <c r="FQ10" s="87"/>
      <c r="FR10" s="87"/>
      <c r="FS10" s="85"/>
      <c r="FT10" s="96"/>
      <c r="FU10" s="85"/>
      <c r="FV10" s="96"/>
      <c r="FW10" s="85"/>
      <c r="FX10" s="120"/>
      <c r="FY10" s="117"/>
      <c r="FZ10" s="118"/>
      <c r="GA10" s="96"/>
      <c r="GB10" s="87"/>
      <c r="GC10" s="87"/>
      <c r="GD10" s="85"/>
      <c r="GE10" s="96"/>
      <c r="GF10" s="76"/>
      <c r="GG10" s="109"/>
      <c r="GH10" s="87"/>
      <c r="GI10" s="87"/>
      <c r="GJ10" s="87"/>
      <c r="GK10" s="85"/>
      <c r="GL10" s="96"/>
      <c r="GM10" s="87"/>
      <c r="GN10" s="85"/>
      <c r="GO10" s="136"/>
      <c r="GP10" s="144"/>
      <c r="GQ10" s="115"/>
      <c r="GR10" s="87"/>
      <c r="GS10" s="95"/>
      <c r="GT10" s="87"/>
      <c r="GU10" s="91"/>
      <c r="GV10" s="114"/>
      <c r="GW10" s="122"/>
      <c r="GX10" s="115"/>
      <c r="GY10" s="115"/>
      <c r="GZ10" s="87"/>
      <c r="HA10" s="87"/>
      <c r="HB10" s="87"/>
      <c r="HC10" s="85"/>
      <c r="HD10" s="96"/>
      <c r="HE10" s="85"/>
      <c r="HF10" s="96"/>
      <c r="HG10" s="85"/>
      <c r="HH10" s="120"/>
      <c r="HI10" s="117"/>
      <c r="HJ10" s="118"/>
      <c r="HK10" s="96"/>
      <c r="HL10" s="87"/>
      <c r="HM10" s="87"/>
      <c r="HN10" s="85"/>
      <c r="HO10" s="96"/>
      <c r="HP10" s="76"/>
      <c r="HQ10" s="109"/>
      <c r="HR10" s="87"/>
      <c r="HS10" s="87"/>
      <c r="HT10" s="87"/>
      <c r="HU10" s="85"/>
      <c r="HV10" s="96"/>
      <c r="HW10" s="87"/>
      <c r="HX10" s="85"/>
      <c r="HY10" s="98"/>
      <c r="HZ10" s="100"/>
      <c r="IA10" s="115"/>
      <c r="IB10" s="87"/>
      <c r="IC10" s="95"/>
      <c r="ID10" s="87"/>
      <c r="IE10" s="91"/>
      <c r="IF10" s="114"/>
      <c r="IG10" s="122"/>
      <c r="IH10" s="115"/>
      <c r="II10" s="115"/>
      <c r="IJ10" s="87"/>
      <c r="IK10" s="87"/>
      <c r="IL10" s="87"/>
      <c r="IM10" s="85"/>
      <c r="IN10" s="96"/>
      <c r="IO10" s="85"/>
      <c r="IP10" s="96"/>
      <c r="IQ10" s="85"/>
      <c r="IR10" s="120"/>
      <c r="IS10" s="117"/>
      <c r="IT10" s="118"/>
    </row>
    <row r="11" spans="1:254" ht="15" customHeight="1" x14ac:dyDescent="0.15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67"/>
      <c r="R11" s="169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67"/>
      <c r="BB11" s="144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44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44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  <c r="EQ11" s="96"/>
      <c r="ER11" s="87"/>
      <c r="ES11" s="87"/>
      <c r="ET11" s="85"/>
      <c r="EU11" s="96"/>
      <c r="EV11" s="76"/>
      <c r="EW11" s="109"/>
      <c r="EX11" s="87"/>
      <c r="EY11" s="87"/>
      <c r="EZ11" s="87"/>
      <c r="FA11" s="85"/>
      <c r="FB11" s="96"/>
      <c r="FC11" s="87"/>
      <c r="FD11" s="85"/>
      <c r="FE11" s="136"/>
      <c r="FF11" s="144"/>
      <c r="FG11" s="115"/>
      <c r="FH11" s="87"/>
      <c r="FI11" s="95"/>
      <c r="FJ11" s="87"/>
      <c r="FK11" s="91"/>
      <c r="FL11" s="114"/>
      <c r="FM11" s="122"/>
      <c r="FN11" s="115"/>
      <c r="FO11" s="115"/>
      <c r="FP11" s="87"/>
      <c r="FQ11" s="87"/>
      <c r="FR11" s="87"/>
      <c r="FS11" s="85"/>
      <c r="FT11" s="96"/>
      <c r="FU11" s="85"/>
      <c r="FV11" s="96"/>
      <c r="FW11" s="85"/>
      <c r="FX11" s="120"/>
      <c r="FY11" s="117"/>
      <c r="FZ11" s="118"/>
      <c r="GA11" s="96"/>
      <c r="GB11" s="87"/>
      <c r="GC11" s="87"/>
      <c r="GD11" s="85"/>
      <c r="GE11" s="96"/>
      <c r="GF11" s="76"/>
      <c r="GG11" s="109"/>
      <c r="GH11" s="87"/>
      <c r="GI11" s="87"/>
      <c r="GJ11" s="87"/>
      <c r="GK11" s="85"/>
      <c r="GL11" s="96"/>
      <c r="GM11" s="87"/>
      <c r="GN11" s="85"/>
      <c r="GO11" s="136"/>
      <c r="GP11" s="144"/>
      <c r="GQ11" s="115"/>
      <c r="GR11" s="87"/>
      <c r="GS11" s="95"/>
      <c r="GT11" s="87"/>
      <c r="GU11" s="91"/>
      <c r="GV11" s="114"/>
      <c r="GW11" s="122"/>
      <c r="GX11" s="115"/>
      <c r="GY11" s="115"/>
      <c r="GZ11" s="87"/>
      <c r="HA11" s="87"/>
      <c r="HB11" s="87"/>
      <c r="HC11" s="85"/>
      <c r="HD11" s="96"/>
      <c r="HE11" s="85"/>
      <c r="HF11" s="96"/>
      <c r="HG11" s="85"/>
      <c r="HH11" s="120"/>
      <c r="HI11" s="117"/>
      <c r="HJ11" s="118"/>
      <c r="HK11" s="96"/>
      <c r="HL11" s="87"/>
      <c r="HM11" s="87"/>
      <c r="HN11" s="85"/>
      <c r="HO11" s="96"/>
      <c r="HP11" s="76"/>
      <c r="HQ11" s="109"/>
      <c r="HR11" s="87"/>
      <c r="HS11" s="87"/>
      <c r="HT11" s="87"/>
      <c r="HU11" s="85"/>
      <c r="HV11" s="96"/>
      <c r="HW11" s="87"/>
      <c r="HX11" s="85"/>
      <c r="HY11" s="98"/>
      <c r="HZ11" s="100"/>
      <c r="IA11" s="115"/>
      <c r="IB11" s="87"/>
      <c r="IC11" s="95"/>
      <c r="ID11" s="87"/>
      <c r="IE11" s="91"/>
      <c r="IF11" s="114"/>
      <c r="IG11" s="122"/>
      <c r="IH11" s="115"/>
      <c r="II11" s="115"/>
      <c r="IJ11" s="87"/>
      <c r="IK11" s="87"/>
      <c r="IL11" s="87"/>
      <c r="IM11" s="85"/>
      <c r="IN11" s="96"/>
      <c r="IO11" s="85"/>
      <c r="IP11" s="96"/>
      <c r="IQ11" s="85"/>
      <c r="IR11" s="120"/>
      <c r="IS11" s="117"/>
      <c r="IT11" s="118"/>
    </row>
    <row r="12" spans="1:254" ht="15" customHeight="1" x14ac:dyDescent="0.15">
      <c r="A12" s="164"/>
      <c r="B12" s="165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124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53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124</v>
      </c>
      <c r="AN12" s="54" t="s">
        <v>124</v>
      </c>
      <c r="AO12" s="54" t="s">
        <v>124</v>
      </c>
      <c r="AP12" s="55" t="s">
        <v>124</v>
      </c>
      <c r="AQ12" s="53" t="s">
        <v>124</v>
      </c>
      <c r="AR12" s="54" t="s">
        <v>78</v>
      </c>
      <c r="AS12" s="54" t="s">
        <v>78</v>
      </c>
      <c r="AT12" s="54" t="s">
        <v>124</v>
      </c>
      <c r="AU12" s="54" t="s">
        <v>124</v>
      </c>
      <c r="AV12" s="54" t="s">
        <v>124</v>
      </c>
      <c r="AW12" s="55" t="s">
        <v>124</v>
      </c>
      <c r="AX12" s="53" t="s">
        <v>124</v>
      </c>
      <c r="AY12" s="54" t="s">
        <v>124</v>
      </c>
      <c r="AZ12" s="55" t="s">
        <v>124</v>
      </c>
      <c r="BA12" s="53" t="s">
        <v>78</v>
      </c>
      <c r="BB12" s="54" t="s">
        <v>78</v>
      </c>
      <c r="BC12" s="54" t="s">
        <v>124</v>
      </c>
      <c r="BD12" s="54" t="s">
        <v>124</v>
      </c>
      <c r="BE12" s="54" t="s">
        <v>124</v>
      </c>
      <c r="BF12" s="54" t="s">
        <v>124</v>
      </c>
      <c r="BG12" s="55" t="s">
        <v>124</v>
      </c>
      <c r="BH12" s="62" t="s">
        <v>124</v>
      </c>
      <c r="BI12" s="54" t="s">
        <v>124</v>
      </c>
      <c r="BJ12" s="54" t="s">
        <v>124</v>
      </c>
      <c r="BK12" s="54" t="s">
        <v>124</v>
      </c>
      <c r="BL12" s="54" t="s">
        <v>124</v>
      </c>
      <c r="BM12" s="54" t="s">
        <v>124</v>
      </c>
      <c r="BN12" s="54" t="s">
        <v>124</v>
      </c>
      <c r="BO12" s="55" t="s">
        <v>124</v>
      </c>
      <c r="BP12" s="56" t="s">
        <v>124</v>
      </c>
      <c r="BQ12" s="57" t="s">
        <v>124</v>
      </c>
      <c r="BR12" s="56" t="s">
        <v>124</v>
      </c>
      <c r="BS12" s="58" t="s">
        <v>125</v>
      </c>
      <c r="BT12" s="59" t="s">
        <v>126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62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  <c r="HK12" s="53" t="s">
        <v>124</v>
      </c>
      <c r="HL12" s="54" t="s">
        <v>124</v>
      </c>
      <c r="HM12" s="54" t="s">
        <v>124</v>
      </c>
      <c r="HN12" s="55" t="s">
        <v>124</v>
      </c>
      <c r="HO12" s="53" t="s">
        <v>124</v>
      </c>
      <c r="HP12" s="54" t="s">
        <v>78</v>
      </c>
      <c r="HQ12" s="54" t="s">
        <v>78</v>
      </c>
      <c r="HR12" s="54" t="s">
        <v>124</v>
      </c>
      <c r="HS12" s="54" t="s">
        <v>124</v>
      </c>
      <c r="HT12" s="54" t="s">
        <v>124</v>
      </c>
      <c r="HU12" s="55" t="s">
        <v>124</v>
      </c>
      <c r="HV12" s="53" t="s">
        <v>124</v>
      </c>
      <c r="HW12" s="54" t="s">
        <v>124</v>
      </c>
      <c r="HX12" s="55" t="s">
        <v>124</v>
      </c>
      <c r="HY12" s="53" t="s">
        <v>124</v>
      </c>
      <c r="HZ12" s="54" t="s">
        <v>124</v>
      </c>
      <c r="IA12" s="54" t="s">
        <v>124</v>
      </c>
      <c r="IB12" s="54" t="s">
        <v>124</v>
      </c>
      <c r="IC12" s="54" t="s">
        <v>124</v>
      </c>
      <c r="ID12" s="54" t="s">
        <v>124</v>
      </c>
      <c r="IE12" s="55" t="s">
        <v>124</v>
      </c>
      <c r="IF12" s="53" t="s">
        <v>124</v>
      </c>
      <c r="IG12" s="54" t="s">
        <v>124</v>
      </c>
      <c r="IH12" s="54" t="s">
        <v>124</v>
      </c>
      <c r="II12" s="54" t="s">
        <v>124</v>
      </c>
      <c r="IJ12" s="54" t="s">
        <v>124</v>
      </c>
      <c r="IK12" s="54" t="s">
        <v>124</v>
      </c>
      <c r="IL12" s="54" t="s">
        <v>124</v>
      </c>
      <c r="IM12" s="55" t="s">
        <v>124</v>
      </c>
      <c r="IN12" s="56" t="s">
        <v>124</v>
      </c>
      <c r="IO12" s="57" t="s">
        <v>124</v>
      </c>
      <c r="IP12" s="56" t="s">
        <v>124</v>
      </c>
      <c r="IQ12" s="58" t="s">
        <v>125</v>
      </c>
      <c r="IR12" s="59" t="s">
        <v>126</v>
      </c>
      <c r="IS12" s="60" t="s">
        <v>127</v>
      </c>
      <c r="IT12" s="61" t="s">
        <v>128</v>
      </c>
    </row>
    <row r="13" spans="1:254" s="49" customFormat="1" ht="12.6" customHeight="1" x14ac:dyDescent="0.15">
      <c r="A13" s="63">
        <v>1</v>
      </c>
      <c r="B13" s="64" t="s">
        <v>80</v>
      </c>
      <c r="C13" s="1">
        <v>240511</v>
      </c>
      <c r="D13" s="2">
        <v>0</v>
      </c>
      <c r="E13" s="2">
        <v>0</v>
      </c>
      <c r="F13" s="3">
        <v>240511</v>
      </c>
      <c r="G13" s="1">
        <v>0</v>
      </c>
      <c r="H13" s="2">
        <v>7716</v>
      </c>
      <c r="I13" s="2">
        <v>13</v>
      </c>
      <c r="J13" s="2">
        <v>42913</v>
      </c>
      <c r="K13" s="2">
        <v>5616</v>
      </c>
      <c r="L13" s="2">
        <v>5102</v>
      </c>
      <c r="M13" s="4">
        <v>105</v>
      </c>
      <c r="N13" s="5">
        <v>1040</v>
      </c>
      <c r="O13" s="2">
        <v>600</v>
      </c>
      <c r="P13" s="3">
        <v>1640</v>
      </c>
      <c r="Q13" s="1">
        <v>0</v>
      </c>
      <c r="R13" s="2">
        <v>1200</v>
      </c>
      <c r="S13" s="2">
        <v>1300</v>
      </c>
      <c r="T13" s="2">
        <v>1650</v>
      </c>
      <c r="U13" s="2">
        <v>0</v>
      </c>
      <c r="V13" s="6">
        <v>1650</v>
      </c>
      <c r="W13" s="4">
        <v>640</v>
      </c>
      <c r="X13" s="5">
        <v>1980</v>
      </c>
      <c r="Y13" s="2">
        <v>1350</v>
      </c>
      <c r="Z13" s="2">
        <v>1520</v>
      </c>
      <c r="AA13" s="2">
        <v>1350</v>
      </c>
      <c r="AB13" s="6">
        <v>6200</v>
      </c>
      <c r="AC13" s="2">
        <v>230</v>
      </c>
      <c r="AD13" s="2">
        <v>149210</v>
      </c>
      <c r="AE13" s="3">
        <v>223522</v>
      </c>
      <c r="AF13" s="1">
        <v>16989</v>
      </c>
      <c r="AG13" s="4">
        <v>0</v>
      </c>
      <c r="AH13" s="5">
        <v>0</v>
      </c>
      <c r="AI13" s="3">
        <v>16989</v>
      </c>
      <c r="AJ13" s="1">
        <v>1007</v>
      </c>
      <c r="AK13" s="2">
        <v>1007</v>
      </c>
      <c r="AL13" s="7">
        <f>AJ13/AI13</f>
        <v>5.9273647654364589E-2</v>
      </c>
      <c r="AM13" s="5">
        <v>4942798</v>
      </c>
      <c r="AN13" s="2">
        <v>0</v>
      </c>
      <c r="AO13" s="2">
        <v>0</v>
      </c>
      <c r="AP13" s="3">
        <v>4942798</v>
      </c>
      <c r="AQ13" s="1">
        <v>0</v>
      </c>
      <c r="AR13" s="2">
        <v>111639</v>
      </c>
      <c r="AS13" s="2">
        <v>13</v>
      </c>
      <c r="AT13" s="2">
        <v>955613</v>
      </c>
      <c r="AU13" s="2">
        <v>43925</v>
      </c>
      <c r="AV13" s="2">
        <v>74080</v>
      </c>
      <c r="AW13" s="4">
        <v>1500</v>
      </c>
      <c r="AX13" s="5">
        <v>13520</v>
      </c>
      <c r="AY13" s="2">
        <v>14700</v>
      </c>
      <c r="AZ13" s="3">
        <v>28220</v>
      </c>
      <c r="BA13" s="1">
        <v>12740</v>
      </c>
      <c r="BB13" s="2">
        <v>24300</v>
      </c>
      <c r="BC13" s="2">
        <v>0</v>
      </c>
      <c r="BD13" s="2">
        <v>42570</v>
      </c>
      <c r="BE13" s="2">
        <v>7980</v>
      </c>
      <c r="BF13" s="6">
        <v>50550</v>
      </c>
      <c r="BG13" s="4">
        <v>17510</v>
      </c>
      <c r="BH13" s="5">
        <v>55770</v>
      </c>
      <c r="BI13" s="2">
        <v>33750</v>
      </c>
      <c r="BJ13" s="2">
        <v>17860</v>
      </c>
      <c r="BK13" s="2">
        <v>18900</v>
      </c>
      <c r="BL13" s="6">
        <v>126280</v>
      </c>
      <c r="BM13" s="2">
        <v>3680</v>
      </c>
      <c r="BN13" s="2">
        <v>1460280</v>
      </c>
      <c r="BO13" s="3">
        <v>2910317</v>
      </c>
      <c r="BP13" s="1">
        <v>2032481</v>
      </c>
      <c r="BQ13" s="4">
        <v>0</v>
      </c>
      <c r="BR13" s="5">
        <v>0</v>
      </c>
      <c r="BS13" s="3">
        <v>2032481</v>
      </c>
      <c r="BT13" s="1">
        <v>121815</v>
      </c>
      <c r="BU13" s="2">
        <v>121815</v>
      </c>
      <c r="BV13" s="7">
        <f t="shared" ref="BV13:BV35" si="0">BT13/BS13</f>
        <v>5.9934139605733093E-2</v>
      </c>
      <c r="BW13" s="5">
        <v>13624504</v>
      </c>
      <c r="BX13" s="2">
        <v>0</v>
      </c>
      <c r="BY13" s="2">
        <v>0</v>
      </c>
      <c r="BZ13" s="3">
        <v>13624504</v>
      </c>
      <c r="CA13" s="1">
        <v>0</v>
      </c>
      <c r="CB13" s="2">
        <v>172470</v>
      </c>
      <c r="CC13" s="2">
        <v>29</v>
      </c>
      <c r="CD13" s="2">
        <v>2589132</v>
      </c>
      <c r="CE13" s="2">
        <v>98185</v>
      </c>
      <c r="CF13" s="2">
        <v>127488</v>
      </c>
      <c r="CG13" s="4">
        <v>2654</v>
      </c>
      <c r="CH13" s="5">
        <v>16120</v>
      </c>
      <c r="CI13" s="2">
        <v>11400</v>
      </c>
      <c r="CJ13" s="3">
        <v>27520</v>
      </c>
      <c r="CK13" s="1">
        <v>7020</v>
      </c>
      <c r="CL13" s="2">
        <v>23100</v>
      </c>
      <c r="CM13" s="2">
        <v>0</v>
      </c>
      <c r="CN13" s="2">
        <v>74910</v>
      </c>
      <c r="CO13" s="2">
        <v>9500</v>
      </c>
      <c r="CP13" s="6">
        <v>84410</v>
      </c>
      <c r="CQ13" s="4">
        <v>15150</v>
      </c>
      <c r="CR13" s="5">
        <v>61380</v>
      </c>
      <c r="CS13" s="2">
        <v>39150</v>
      </c>
      <c r="CT13" s="2">
        <v>25080</v>
      </c>
      <c r="CU13" s="2">
        <v>16200</v>
      </c>
      <c r="CV13" s="6">
        <v>141810</v>
      </c>
      <c r="CW13" s="2">
        <v>2990</v>
      </c>
      <c r="CX13" s="2">
        <v>2309530</v>
      </c>
      <c r="CY13" s="3">
        <v>5601459</v>
      </c>
      <c r="CZ13" s="1">
        <v>8023045</v>
      </c>
      <c r="DA13" s="4">
        <v>0</v>
      </c>
      <c r="DB13" s="5">
        <v>0</v>
      </c>
      <c r="DC13" s="3">
        <v>8023045</v>
      </c>
      <c r="DD13" s="1">
        <v>481156</v>
      </c>
      <c r="DE13" s="2">
        <v>481156</v>
      </c>
      <c r="DF13" s="7">
        <f t="shared" ref="DF13:DF35" si="1">DD13/DC13</f>
        <v>5.9971743895241771E-2</v>
      </c>
      <c r="DG13" s="5">
        <v>19495665</v>
      </c>
      <c r="DH13" s="2">
        <v>0</v>
      </c>
      <c r="DI13" s="2">
        <v>0</v>
      </c>
      <c r="DJ13" s="3">
        <v>19495665</v>
      </c>
      <c r="DK13" s="1">
        <v>1308</v>
      </c>
      <c r="DL13" s="2">
        <v>153784</v>
      </c>
      <c r="DM13" s="2">
        <v>85</v>
      </c>
      <c r="DN13" s="2">
        <v>3566968</v>
      </c>
      <c r="DO13" s="2">
        <v>127607</v>
      </c>
      <c r="DP13" s="2">
        <v>152766</v>
      </c>
      <c r="DQ13" s="4">
        <v>3262</v>
      </c>
      <c r="DR13" s="5">
        <v>10920</v>
      </c>
      <c r="DS13" s="2">
        <v>12900</v>
      </c>
      <c r="DT13" s="3">
        <v>23820</v>
      </c>
      <c r="DU13" s="1">
        <v>5720</v>
      </c>
      <c r="DV13" s="2">
        <v>19200</v>
      </c>
      <c r="DW13" s="2">
        <v>0</v>
      </c>
      <c r="DX13" s="2">
        <v>79530</v>
      </c>
      <c r="DY13" s="2">
        <v>7220</v>
      </c>
      <c r="DZ13" s="6">
        <v>86750</v>
      </c>
      <c r="EA13" s="4">
        <v>18550</v>
      </c>
      <c r="EB13" s="5">
        <v>56100</v>
      </c>
      <c r="EC13" s="2">
        <v>34650</v>
      </c>
      <c r="ED13" s="2">
        <v>26980</v>
      </c>
      <c r="EE13" s="2">
        <v>15750</v>
      </c>
      <c r="EF13" s="6">
        <v>133480</v>
      </c>
      <c r="EG13" s="2">
        <v>3220</v>
      </c>
      <c r="EH13" s="2">
        <v>2241590</v>
      </c>
      <c r="EI13" s="3">
        <v>6538025</v>
      </c>
      <c r="EJ13" s="1">
        <v>12957640</v>
      </c>
      <c r="EK13" s="4">
        <v>0</v>
      </c>
      <c r="EL13" s="5">
        <v>0</v>
      </c>
      <c r="EM13" s="3">
        <v>12957640</v>
      </c>
      <c r="EN13" s="1">
        <v>777226</v>
      </c>
      <c r="EO13" s="2">
        <v>777226</v>
      </c>
      <c r="EP13" s="7">
        <f t="shared" ref="EP13:EP35" si="2">EN13/EM13</f>
        <v>5.9982064635226783E-2</v>
      </c>
      <c r="EQ13" s="5">
        <v>18332968</v>
      </c>
      <c r="ER13" s="2">
        <v>0</v>
      </c>
      <c r="ES13" s="2">
        <v>0</v>
      </c>
      <c r="ET13" s="3">
        <v>18332968</v>
      </c>
      <c r="EU13" s="1">
        <v>0</v>
      </c>
      <c r="EV13" s="2">
        <v>159636</v>
      </c>
      <c r="EW13" s="2">
        <v>128</v>
      </c>
      <c r="EX13" s="2">
        <v>3231490</v>
      </c>
      <c r="EY13" s="2">
        <v>108087</v>
      </c>
      <c r="EZ13" s="2">
        <v>116951</v>
      </c>
      <c r="FA13" s="4">
        <v>3409</v>
      </c>
      <c r="FB13" s="5">
        <v>7020</v>
      </c>
      <c r="FC13" s="2">
        <v>9000</v>
      </c>
      <c r="FD13" s="3">
        <v>16020</v>
      </c>
      <c r="FE13" s="1">
        <v>1560</v>
      </c>
      <c r="FF13" s="2">
        <v>1200</v>
      </c>
      <c r="FG13" s="2">
        <v>0</v>
      </c>
      <c r="FH13" s="2">
        <v>78870</v>
      </c>
      <c r="FI13" s="2">
        <v>3040</v>
      </c>
      <c r="FJ13" s="6">
        <v>81910</v>
      </c>
      <c r="FK13" s="4">
        <v>18230</v>
      </c>
      <c r="FL13" s="5">
        <v>51150</v>
      </c>
      <c r="FM13" s="2">
        <v>34200</v>
      </c>
      <c r="FN13" s="2">
        <v>24700</v>
      </c>
      <c r="FO13" s="2">
        <v>7650</v>
      </c>
      <c r="FP13" s="6">
        <v>117700</v>
      </c>
      <c r="FQ13" s="2">
        <v>2530</v>
      </c>
      <c r="FR13" s="2">
        <v>1598310</v>
      </c>
      <c r="FS13" s="3">
        <v>5457033</v>
      </c>
      <c r="FT13" s="1">
        <v>12875935</v>
      </c>
      <c r="FU13" s="4">
        <v>0</v>
      </c>
      <c r="FV13" s="5">
        <v>0</v>
      </c>
      <c r="FW13" s="3">
        <v>12875935</v>
      </c>
      <c r="FX13" s="1">
        <v>772388</v>
      </c>
      <c r="FY13" s="2">
        <v>772388</v>
      </c>
      <c r="FZ13" s="7">
        <f>FX13/FW13</f>
        <v>5.9986944637418563E-2</v>
      </c>
      <c r="GA13" s="5">
        <v>24656558</v>
      </c>
      <c r="GB13" s="2">
        <v>1</v>
      </c>
      <c r="GC13" s="2">
        <v>0</v>
      </c>
      <c r="GD13" s="3">
        <v>24656559</v>
      </c>
      <c r="GE13" s="1">
        <v>0</v>
      </c>
      <c r="GF13" s="2">
        <v>215562</v>
      </c>
      <c r="GG13" s="2">
        <v>3</v>
      </c>
      <c r="GH13" s="2">
        <v>4082351</v>
      </c>
      <c r="GI13" s="2">
        <v>161634</v>
      </c>
      <c r="GJ13" s="2">
        <v>134603</v>
      </c>
      <c r="GK13" s="4">
        <v>4774</v>
      </c>
      <c r="GL13" s="5">
        <v>13260</v>
      </c>
      <c r="GM13" s="2">
        <v>6900</v>
      </c>
      <c r="GN13" s="3">
        <v>20160</v>
      </c>
      <c r="GO13" s="1">
        <v>0</v>
      </c>
      <c r="GP13" s="2">
        <v>0</v>
      </c>
      <c r="GQ13" s="2">
        <v>0</v>
      </c>
      <c r="GR13" s="2">
        <v>125510</v>
      </c>
      <c r="GS13" s="2">
        <v>4180</v>
      </c>
      <c r="GT13" s="6">
        <v>129690</v>
      </c>
      <c r="GU13" s="4">
        <v>27390</v>
      </c>
      <c r="GV13" s="5">
        <v>76890</v>
      </c>
      <c r="GW13" s="2">
        <v>58950</v>
      </c>
      <c r="GX13" s="2">
        <v>37240</v>
      </c>
      <c r="GY13" s="2">
        <v>12600</v>
      </c>
      <c r="GZ13" s="6">
        <v>185680</v>
      </c>
      <c r="HA13" s="2">
        <v>1610</v>
      </c>
      <c r="HB13" s="2">
        <v>1655070</v>
      </c>
      <c r="HC13" s="3">
        <v>6618524</v>
      </c>
      <c r="HD13" s="1">
        <v>18038035</v>
      </c>
      <c r="HE13" s="4">
        <v>0</v>
      </c>
      <c r="HF13" s="5">
        <v>0</v>
      </c>
      <c r="HG13" s="3">
        <v>18038035</v>
      </c>
      <c r="HH13" s="1">
        <v>1082105</v>
      </c>
      <c r="HI13" s="2">
        <v>1082105</v>
      </c>
      <c r="HJ13" s="7">
        <f>HH13/HG13</f>
        <v>5.9990181857391897E-2</v>
      </c>
      <c r="HK13" s="1">
        <v>19382590</v>
      </c>
      <c r="HL13" s="2">
        <v>0</v>
      </c>
      <c r="HM13" s="2">
        <v>0</v>
      </c>
      <c r="HN13" s="3">
        <v>19382590</v>
      </c>
      <c r="HO13" s="1">
        <v>0</v>
      </c>
      <c r="HP13" s="2">
        <v>164089</v>
      </c>
      <c r="HQ13" s="2">
        <v>38</v>
      </c>
      <c r="HR13" s="2">
        <v>2912938</v>
      </c>
      <c r="HS13" s="2">
        <v>116793</v>
      </c>
      <c r="HT13" s="2">
        <v>86718</v>
      </c>
      <c r="HU13" s="4">
        <v>3894</v>
      </c>
      <c r="HV13" s="5">
        <v>3640</v>
      </c>
      <c r="HW13" s="2">
        <v>4200</v>
      </c>
      <c r="HX13" s="3">
        <v>7840</v>
      </c>
      <c r="HY13" s="1">
        <v>0</v>
      </c>
      <c r="HZ13" s="2">
        <v>0</v>
      </c>
      <c r="IA13" s="2">
        <v>0</v>
      </c>
      <c r="IB13" s="2">
        <v>81730</v>
      </c>
      <c r="IC13" s="2">
        <v>3300</v>
      </c>
      <c r="ID13" s="6">
        <v>85030</v>
      </c>
      <c r="IE13" s="4">
        <v>12160</v>
      </c>
      <c r="IF13" s="5">
        <v>52800</v>
      </c>
      <c r="IG13" s="2">
        <v>31500</v>
      </c>
      <c r="IH13" s="2">
        <v>23560</v>
      </c>
      <c r="II13" s="2">
        <v>5400</v>
      </c>
      <c r="IJ13" s="6">
        <v>113260</v>
      </c>
      <c r="IK13" s="2">
        <v>1610</v>
      </c>
      <c r="IL13" s="2">
        <v>1030710</v>
      </c>
      <c r="IM13" s="3">
        <v>4535042</v>
      </c>
      <c r="IN13" s="1">
        <v>14847548</v>
      </c>
      <c r="IO13" s="4">
        <v>0</v>
      </c>
      <c r="IP13" s="5">
        <v>0</v>
      </c>
      <c r="IQ13" s="3">
        <v>14847548</v>
      </c>
      <c r="IR13" s="1">
        <v>890742</v>
      </c>
      <c r="IS13" s="2">
        <v>890742</v>
      </c>
      <c r="IT13" s="7">
        <f t="shared" ref="IT13:IT38" si="3">IR13/IQ13</f>
        <v>5.9992532100249817E-2</v>
      </c>
    </row>
    <row r="14" spans="1:254" s="49" customFormat="1" ht="12.6" customHeight="1" x14ac:dyDescent="0.15">
      <c r="A14" s="65">
        <v>2</v>
      </c>
      <c r="B14" s="66" t="s">
        <v>81</v>
      </c>
      <c r="C14" s="8">
        <v>764040</v>
      </c>
      <c r="D14" s="9">
        <v>0</v>
      </c>
      <c r="E14" s="9">
        <v>0</v>
      </c>
      <c r="F14" s="10">
        <v>764040</v>
      </c>
      <c r="G14" s="8">
        <v>0</v>
      </c>
      <c r="H14" s="9">
        <v>36103</v>
      </c>
      <c r="I14" s="9">
        <v>0</v>
      </c>
      <c r="J14" s="9">
        <v>131918</v>
      </c>
      <c r="K14" s="9">
        <v>10405</v>
      </c>
      <c r="L14" s="9">
        <v>17856</v>
      </c>
      <c r="M14" s="11">
        <v>417</v>
      </c>
      <c r="N14" s="12">
        <v>2600</v>
      </c>
      <c r="O14" s="9">
        <v>2400</v>
      </c>
      <c r="P14" s="10">
        <v>5000</v>
      </c>
      <c r="Q14" s="8">
        <v>1040</v>
      </c>
      <c r="R14" s="9">
        <v>3300</v>
      </c>
      <c r="S14" s="9">
        <v>2600</v>
      </c>
      <c r="T14" s="9">
        <v>6930</v>
      </c>
      <c r="U14" s="9">
        <v>4940</v>
      </c>
      <c r="V14" s="13">
        <v>11870</v>
      </c>
      <c r="W14" s="11">
        <v>3030</v>
      </c>
      <c r="X14" s="12">
        <v>9240</v>
      </c>
      <c r="Y14" s="9">
        <v>5850</v>
      </c>
      <c r="Z14" s="9">
        <v>2660</v>
      </c>
      <c r="AA14" s="9">
        <v>2700</v>
      </c>
      <c r="AB14" s="13">
        <v>20450</v>
      </c>
      <c r="AC14" s="9">
        <v>1150</v>
      </c>
      <c r="AD14" s="9">
        <v>465260</v>
      </c>
      <c r="AE14" s="10">
        <v>710399</v>
      </c>
      <c r="AF14" s="8">
        <v>53641</v>
      </c>
      <c r="AG14" s="11">
        <v>0</v>
      </c>
      <c r="AH14" s="12">
        <v>0</v>
      </c>
      <c r="AI14" s="10">
        <v>53641</v>
      </c>
      <c r="AJ14" s="8">
        <v>3175</v>
      </c>
      <c r="AK14" s="9">
        <v>3175</v>
      </c>
      <c r="AL14" s="14">
        <f>AJ14/AI14</f>
        <v>5.9189798847896199E-2</v>
      </c>
      <c r="AM14" s="12">
        <v>14842307</v>
      </c>
      <c r="AN14" s="9">
        <v>0</v>
      </c>
      <c r="AO14" s="9">
        <v>0</v>
      </c>
      <c r="AP14" s="10">
        <v>14842307</v>
      </c>
      <c r="AQ14" s="8">
        <v>0</v>
      </c>
      <c r="AR14" s="9">
        <v>353423</v>
      </c>
      <c r="AS14" s="9">
        <v>32</v>
      </c>
      <c r="AT14" s="9">
        <v>2970953</v>
      </c>
      <c r="AU14" s="9">
        <v>135054</v>
      </c>
      <c r="AV14" s="9">
        <v>236288</v>
      </c>
      <c r="AW14" s="11">
        <v>5427</v>
      </c>
      <c r="AX14" s="12">
        <v>44720</v>
      </c>
      <c r="AY14" s="9">
        <v>34500</v>
      </c>
      <c r="AZ14" s="10">
        <v>79220</v>
      </c>
      <c r="BA14" s="8">
        <v>26780</v>
      </c>
      <c r="BB14" s="9">
        <v>70200</v>
      </c>
      <c r="BC14" s="9">
        <v>0</v>
      </c>
      <c r="BD14" s="9">
        <v>151470</v>
      </c>
      <c r="BE14" s="9">
        <v>29640</v>
      </c>
      <c r="BF14" s="13">
        <v>181110</v>
      </c>
      <c r="BG14" s="11">
        <v>33430</v>
      </c>
      <c r="BH14" s="12">
        <v>166650</v>
      </c>
      <c r="BI14" s="9">
        <v>86400</v>
      </c>
      <c r="BJ14" s="9">
        <v>67260</v>
      </c>
      <c r="BK14" s="9">
        <v>59400</v>
      </c>
      <c r="BL14" s="13">
        <v>379710</v>
      </c>
      <c r="BM14" s="9">
        <v>6900</v>
      </c>
      <c r="BN14" s="9">
        <v>4313330</v>
      </c>
      <c r="BO14" s="10">
        <v>8791825</v>
      </c>
      <c r="BP14" s="8">
        <v>6050482</v>
      </c>
      <c r="BQ14" s="11">
        <v>0</v>
      </c>
      <c r="BR14" s="12">
        <v>0</v>
      </c>
      <c r="BS14" s="10">
        <v>6050482</v>
      </c>
      <c r="BT14" s="8">
        <v>362624</v>
      </c>
      <c r="BU14" s="9">
        <v>362624</v>
      </c>
      <c r="BV14" s="14">
        <f t="shared" si="0"/>
        <v>5.9933076406144169E-2</v>
      </c>
      <c r="BW14" s="12">
        <v>41430167</v>
      </c>
      <c r="BX14" s="9">
        <v>0</v>
      </c>
      <c r="BY14" s="9">
        <v>0</v>
      </c>
      <c r="BZ14" s="10">
        <v>41430167</v>
      </c>
      <c r="CA14" s="8">
        <v>1904</v>
      </c>
      <c r="CB14" s="9">
        <v>419640</v>
      </c>
      <c r="CC14" s="9">
        <v>157</v>
      </c>
      <c r="CD14" s="9">
        <v>8107752</v>
      </c>
      <c r="CE14" s="9">
        <v>233804</v>
      </c>
      <c r="CF14" s="9">
        <v>414630</v>
      </c>
      <c r="CG14" s="11">
        <v>9985</v>
      </c>
      <c r="CH14" s="12">
        <v>38220</v>
      </c>
      <c r="CI14" s="9">
        <v>34200</v>
      </c>
      <c r="CJ14" s="10">
        <v>72420</v>
      </c>
      <c r="CK14" s="8">
        <v>23920</v>
      </c>
      <c r="CL14" s="9">
        <v>59100</v>
      </c>
      <c r="CM14" s="9">
        <v>0</v>
      </c>
      <c r="CN14" s="9">
        <v>248160</v>
      </c>
      <c r="CO14" s="9">
        <v>24320</v>
      </c>
      <c r="CP14" s="13">
        <v>272480</v>
      </c>
      <c r="CQ14" s="11">
        <v>56890</v>
      </c>
      <c r="CR14" s="12">
        <v>172590</v>
      </c>
      <c r="CS14" s="9">
        <v>108900</v>
      </c>
      <c r="CT14" s="9">
        <v>84740</v>
      </c>
      <c r="CU14" s="9">
        <v>66150</v>
      </c>
      <c r="CV14" s="13">
        <v>432380</v>
      </c>
      <c r="CW14" s="9">
        <v>6670</v>
      </c>
      <c r="CX14" s="9">
        <v>7019320</v>
      </c>
      <c r="CY14" s="10">
        <v>17130895</v>
      </c>
      <c r="CZ14" s="8">
        <v>24299272</v>
      </c>
      <c r="DA14" s="11">
        <v>0</v>
      </c>
      <c r="DB14" s="12">
        <v>0</v>
      </c>
      <c r="DC14" s="10">
        <v>24299272</v>
      </c>
      <c r="DD14" s="8">
        <v>1457256</v>
      </c>
      <c r="DE14" s="9">
        <v>1457256</v>
      </c>
      <c r="DF14" s="14">
        <f t="shared" si="1"/>
        <v>5.9971179383481121E-2</v>
      </c>
      <c r="DG14" s="12">
        <v>52890588</v>
      </c>
      <c r="DH14" s="9">
        <v>0</v>
      </c>
      <c r="DI14" s="9">
        <v>0</v>
      </c>
      <c r="DJ14" s="10">
        <v>52890588</v>
      </c>
      <c r="DK14" s="8">
        <v>0</v>
      </c>
      <c r="DL14" s="9">
        <v>434430</v>
      </c>
      <c r="DM14" s="9">
        <v>92</v>
      </c>
      <c r="DN14" s="9">
        <v>9940038</v>
      </c>
      <c r="DO14" s="9">
        <v>284308</v>
      </c>
      <c r="DP14" s="9">
        <v>437516</v>
      </c>
      <c r="DQ14" s="11">
        <v>12595</v>
      </c>
      <c r="DR14" s="12">
        <v>37180</v>
      </c>
      <c r="DS14" s="9">
        <v>25500</v>
      </c>
      <c r="DT14" s="10">
        <v>62680</v>
      </c>
      <c r="DU14" s="8">
        <v>13260</v>
      </c>
      <c r="DV14" s="9">
        <v>31800</v>
      </c>
      <c r="DW14" s="9">
        <v>0</v>
      </c>
      <c r="DX14" s="9">
        <v>282150</v>
      </c>
      <c r="DY14" s="9">
        <v>14440</v>
      </c>
      <c r="DZ14" s="13">
        <v>296590</v>
      </c>
      <c r="EA14" s="11">
        <v>62180</v>
      </c>
      <c r="EB14" s="12">
        <v>174900</v>
      </c>
      <c r="EC14" s="9">
        <v>83250</v>
      </c>
      <c r="ED14" s="9">
        <v>96140</v>
      </c>
      <c r="EE14" s="9">
        <v>53550</v>
      </c>
      <c r="EF14" s="13">
        <v>407840</v>
      </c>
      <c r="EG14" s="9">
        <v>5750</v>
      </c>
      <c r="EH14" s="9">
        <v>6038210</v>
      </c>
      <c r="EI14" s="10">
        <v>18027197</v>
      </c>
      <c r="EJ14" s="8">
        <v>34863391</v>
      </c>
      <c r="EK14" s="11">
        <v>0</v>
      </c>
      <c r="EL14" s="12">
        <v>0</v>
      </c>
      <c r="EM14" s="10">
        <v>34863391</v>
      </c>
      <c r="EN14" s="8">
        <v>2091172</v>
      </c>
      <c r="EO14" s="9">
        <v>2091172</v>
      </c>
      <c r="EP14" s="14">
        <f t="shared" si="2"/>
        <v>5.9981887590911623E-2</v>
      </c>
      <c r="EQ14" s="12">
        <v>51799626</v>
      </c>
      <c r="ER14" s="9">
        <v>0</v>
      </c>
      <c r="ES14" s="9">
        <v>0</v>
      </c>
      <c r="ET14" s="10">
        <v>51799626</v>
      </c>
      <c r="EU14" s="8">
        <v>0</v>
      </c>
      <c r="EV14" s="9">
        <v>419871</v>
      </c>
      <c r="EW14" s="9">
        <v>187</v>
      </c>
      <c r="EX14" s="9">
        <v>9369512</v>
      </c>
      <c r="EY14" s="9">
        <v>307871</v>
      </c>
      <c r="EZ14" s="9">
        <v>357856</v>
      </c>
      <c r="FA14" s="11">
        <v>13109</v>
      </c>
      <c r="FB14" s="12">
        <v>22880</v>
      </c>
      <c r="FC14" s="9">
        <v>23100</v>
      </c>
      <c r="FD14" s="10">
        <v>45980</v>
      </c>
      <c r="FE14" s="8">
        <v>2600</v>
      </c>
      <c r="FF14" s="9">
        <v>5100</v>
      </c>
      <c r="FG14" s="9">
        <v>0</v>
      </c>
      <c r="FH14" s="9">
        <v>285450</v>
      </c>
      <c r="FI14" s="9">
        <v>7980</v>
      </c>
      <c r="FJ14" s="13">
        <v>293430</v>
      </c>
      <c r="FK14" s="11">
        <v>57840</v>
      </c>
      <c r="FL14" s="12">
        <v>165330</v>
      </c>
      <c r="FM14" s="9">
        <v>85500</v>
      </c>
      <c r="FN14" s="9">
        <v>89680</v>
      </c>
      <c r="FO14" s="9">
        <v>34200</v>
      </c>
      <c r="FP14" s="13">
        <v>374710</v>
      </c>
      <c r="FQ14" s="9">
        <v>4600</v>
      </c>
      <c r="FR14" s="9">
        <v>4473730</v>
      </c>
      <c r="FS14" s="10">
        <v>15726209</v>
      </c>
      <c r="FT14" s="8">
        <v>36073417</v>
      </c>
      <c r="FU14" s="11">
        <v>0</v>
      </c>
      <c r="FV14" s="12">
        <v>0</v>
      </c>
      <c r="FW14" s="10">
        <v>36073417</v>
      </c>
      <c r="FX14" s="8">
        <v>2163928</v>
      </c>
      <c r="FY14" s="9">
        <v>2163928</v>
      </c>
      <c r="FZ14" s="14">
        <f t="shared" ref="FZ14:FZ35" si="4">FX14/FW14</f>
        <v>5.9986776412115327E-2</v>
      </c>
      <c r="GA14" s="12">
        <v>69227989</v>
      </c>
      <c r="GB14" s="9">
        <v>0</v>
      </c>
      <c r="GC14" s="9">
        <v>0</v>
      </c>
      <c r="GD14" s="10">
        <v>69227989</v>
      </c>
      <c r="GE14" s="8">
        <v>0</v>
      </c>
      <c r="GF14" s="9">
        <v>607536</v>
      </c>
      <c r="GG14" s="9">
        <v>589</v>
      </c>
      <c r="GH14" s="9">
        <v>11840884</v>
      </c>
      <c r="GI14" s="9">
        <v>403535</v>
      </c>
      <c r="GJ14" s="9">
        <v>403781</v>
      </c>
      <c r="GK14" s="11">
        <v>18749</v>
      </c>
      <c r="GL14" s="12">
        <v>26780</v>
      </c>
      <c r="GM14" s="9">
        <v>21000</v>
      </c>
      <c r="GN14" s="10">
        <v>47780</v>
      </c>
      <c r="GO14" s="8">
        <v>0</v>
      </c>
      <c r="GP14" s="9">
        <v>0</v>
      </c>
      <c r="GQ14" s="9">
        <v>0</v>
      </c>
      <c r="GR14" s="9">
        <v>403370</v>
      </c>
      <c r="GS14" s="9">
        <v>7600</v>
      </c>
      <c r="GT14" s="13">
        <v>410970</v>
      </c>
      <c r="GU14" s="11">
        <v>75890</v>
      </c>
      <c r="GV14" s="12">
        <v>219450</v>
      </c>
      <c r="GW14" s="9">
        <v>116550</v>
      </c>
      <c r="GX14" s="9">
        <v>118180</v>
      </c>
      <c r="GY14" s="9">
        <v>39600</v>
      </c>
      <c r="GZ14" s="13">
        <v>493780</v>
      </c>
      <c r="HA14" s="9">
        <v>3680</v>
      </c>
      <c r="HB14" s="9">
        <v>4602880</v>
      </c>
      <c r="HC14" s="10">
        <v>18909465</v>
      </c>
      <c r="HD14" s="8">
        <v>50318524</v>
      </c>
      <c r="HE14" s="11">
        <v>0</v>
      </c>
      <c r="HF14" s="12">
        <v>0</v>
      </c>
      <c r="HG14" s="10">
        <v>50318524</v>
      </c>
      <c r="HH14" s="8">
        <v>3018616</v>
      </c>
      <c r="HI14" s="9">
        <v>3018616</v>
      </c>
      <c r="HJ14" s="14">
        <f t="shared" ref="HJ14:HJ35" si="5">HH14/HG14</f>
        <v>5.9990153924228781E-2</v>
      </c>
      <c r="HK14" s="8">
        <v>54297936</v>
      </c>
      <c r="HL14" s="9">
        <v>0</v>
      </c>
      <c r="HM14" s="9">
        <v>0</v>
      </c>
      <c r="HN14" s="10">
        <v>54297936</v>
      </c>
      <c r="HO14" s="8">
        <v>0</v>
      </c>
      <c r="HP14" s="9">
        <v>454314</v>
      </c>
      <c r="HQ14" s="9">
        <v>289</v>
      </c>
      <c r="HR14" s="9">
        <v>8426273</v>
      </c>
      <c r="HS14" s="9">
        <v>259281</v>
      </c>
      <c r="HT14" s="9">
        <v>257926</v>
      </c>
      <c r="HU14" s="11">
        <v>13689</v>
      </c>
      <c r="HV14" s="12">
        <v>13000</v>
      </c>
      <c r="HW14" s="9">
        <v>12600</v>
      </c>
      <c r="HX14" s="10">
        <v>25600</v>
      </c>
      <c r="HY14" s="8">
        <v>0</v>
      </c>
      <c r="HZ14" s="9">
        <v>0</v>
      </c>
      <c r="IA14" s="9">
        <v>0</v>
      </c>
      <c r="IB14" s="9">
        <v>253880</v>
      </c>
      <c r="IC14" s="9">
        <v>4690</v>
      </c>
      <c r="ID14" s="13">
        <v>258570</v>
      </c>
      <c r="IE14" s="11">
        <v>40920</v>
      </c>
      <c r="IF14" s="12">
        <v>160710</v>
      </c>
      <c r="IG14" s="9">
        <v>87300</v>
      </c>
      <c r="IH14" s="9">
        <v>96900</v>
      </c>
      <c r="II14" s="9">
        <v>23400</v>
      </c>
      <c r="IJ14" s="13">
        <v>368310</v>
      </c>
      <c r="IK14" s="9">
        <v>3450</v>
      </c>
      <c r="IL14" s="9">
        <v>2856220</v>
      </c>
      <c r="IM14" s="10">
        <v>12964553</v>
      </c>
      <c r="IN14" s="8">
        <v>41333383</v>
      </c>
      <c r="IO14" s="11">
        <v>0</v>
      </c>
      <c r="IP14" s="12">
        <v>0</v>
      </c>
      <c r="IQ14" s="10">
        <v>41333383</v>
      </c>
      <c r="IR14" s="8">
        <v>2479692</v>
      </c>
      <c r="IS14" s="9">
        <v>2479692</v>
      </c>
      <c r="IT14" s="14">
        <f t="shared" si="3"/>
        <v>5.9992476299363155E-2</v>
      </c>
    </row>
    <row r="15" spans="1:254" s="49" customFormat="1" ht="12.6" customHeight="1" x14ac:dyDescent="0.15">
      <c r="A15" s="67">
        <v>3</v>
      </c>
      <c r="B15" s="68" t="s">
        <v>82</v>
      </c>
      <c r="C15" s="15">
        <v>1156489</v>
      </c>
      <c r="D15" s="16">
        <v>0</v>
      </c>
      <c r="E15" s="16">
        <v>0</v>
      </c>
      <c r="F15" s="17">
        <v>1156489</v>
      </c>
      <c r="G15" s="15">
        <v>4128</v>
      </c>
      <c r="H15" s="16">
        <v>48772</v>
      </c>
      <c r="I15" s="16">
        <v>35</v>
      </c>
      <c r="J15" s="16">
        <v>207173</v>
      </c>
      <c r="K15" s="16">
        <v>19297</v>
      </c>
      <c r="L15" s="16">
        <v>23469</v>
      </c>
      <c r="M15" s="18">
        <v>658</v>
      </c>
      <c r="N15" s="19">
        <v>2340</v>
      </c>
      <c r="O15" s="16">
        <v>3300</v>
      </c>
      <c r="P15" s="17">
        <v>5640</v>
      </c>
      <c r="Q15" s="15">
        <v>780</v>
      </c>
      <c r="R15" s="16">
        <v>7500</v>
      </c>
      <c r="S15" s="16">
        <v>1820</v>
      </c>
      <c r="T15" s="16">
        <v>12540</v>
      </c>
      <c r="U15" s="16">
        <v>3800</v>
      </c>
      <c r="V15" s="20">
        <v>16340</v>
      </c>
      <c r="W15" s="18">
        <v>6190</v>
      </c>
      <c r="X15" s="19">
        <v>12870</v>
      </c>
      <c r="Y15" s="16">
        <v>10800</v>
      </c>
      <c r="Z15" s="16">
        <v>4180</v>
      </c>
      <c r="AA15" s="16">
        <v>4500</v>
      </c>
      <c r="AB15" s="20">
        <v>32350</v>
      </c>
      <c r="AC15" s="16">
        <v>1840</v>
      </c>
      <c r="AD15" s="16">
        <v>699180</v>
      </c>
      <c r="AE15" s="17">
        <v>1075137</v>
      </c>
      <c r="AF15" s="15">
        <v>81352</v>
      </c>
      <c r="AG15" s="18">
        <v>0</v>
      </c>
      <c r="AH15" s="19">
        <v>0</v>
      </c>
      <c r="AI15" s="17">
        <v>81352</v>
      </c>
      <c r="AJ15" s="15">
        <v>4818</v>
      </c>
      <c r="AK15" s="16">
        <v>4818</v>
      </c>
      <c r="AL15" s="21">
        <f t="shared" ref="AL15:AL35" si="6">AJ15/AI15</f>
        <v>5.9224112498770777E-2</v>
      </c>
      <c r="AM15" s="19">
        <v>21121040</v>
      </c>
      <c r="AN15" s="16">
        <v>0</v>
      </c>
      <c r="AO15" s="16">
        <v>0</v>
      </c>
      <c r="AP15" s="17">
        <v>21121040</v>
      </c>
      <c r="AQ15" s="15">
        <v>113</v>
      </c>
      <c r="AR15" s="16">
        <v>524465</v>
      </c>
      <c r="AS15" s="16">
        <v>158</v>
      </c>
      <c r="AT15" s="16">
        <v>4144656</v>
      </c>
      <c r="AU15" s="16">
        <v>215687</v>
      </c>
      <c r="AV15" s="16">
        <v>299344</v>
      </c>
      <c r="AW15" s="18">
        <v>7266</v>
      </c>
      <c r="AX15" s="19">
        <v>70720</v>
      </c>
      <c r="AY15" s="16">
        <v>48600</v>
      </c>
      <c r="AZ15" s="17">
        <v>119320</v>
      </c>
      <c r="BA15" s="15">
        <v>37700</v>
      </c>
      <c r="BB15" s="16">
        <v>112800</v>
      </c>
      <c r="BC15" s="16">
        <v>0</v>
      </c>
      <c r="BD15" s="16">
        <v>205920</v>
      </c>
      <c r="BE15" s="16">
        <v>50160</v>
      </c>
      <c r="BF15" s="20">
        <v>256080</v>
      </c>
      <c r="BG15" s="18">
        <v>58200</v>
      </c>
      <c r="BH15" s="19">
        <v>221760</v>
      </c>
      <c r="BI15" s="16">
        <v>140850</v>
      </c>
      <c r="BJ15" s="16">
        <v>91200</v>
      </c>
      <c r="BK15" s="16">
        <v>99000</v>
      </c>
      <c r="BL15" s="20">
        <v>552810</v>
      </c>
      <c r="BM15" s="16">
        <v>13800</v>
      </c>
      <c r="BN15" s="16">
        <v>6191570</v>
      </c>
      <c r="BO15" s="17">
        <v>12533811</v>
      </c>
      <c r="BP15" s="15">
        <v>8587229</v>
      </c>
      <c r="BQ15" s="18">
        <v>0</v>
      </c>
      <c r="BR15" s="19">
        <v>0</v>
      </c>
      <c r="BS15" s="17">
        <v>8587229</v>
      </c>
      <c r="BT15" s="15">
        <v>514658</v>
      </c>
      <c r="BU15" s="16">
        <v>514658</v>
      </c>
      <c r="BV15" s="21">
        <f t="shared" si="0"/>
        <v>5.9932953924950648E-2</v>
      </c>
      <c r="BW15" s="19">
        <v>54649772</v>
      </c>
      <c r="BX15" s="16">
        <v>0</v>
      </c>
      <c r="BY15" s="16">
        <v>0</v>
      </c>
      <c r="BZ15" s="17">
        <v>54649772</v>
      </c>
      <c r="CA15" s="15">
        <v>0</v>
      </c>
      <c r="CB15" s="16">
        <v>636444</v>
      </c>
      <c r="CC15" s="16">
        <v>317</v>
      </c>
      <c r="CD15" s="16">
        <v>10470485</v>
      </c>
      <c r="CE15" s="16">
        <v>334127</v>
      </c>
      <c r="CF15" s="16">
        <v>502934</v>
      </c>
      <c r="CG15" s="18">
        <v>11879</v>
      </c>
      <c r="CH15" s="19">
        <v>59280</v>
      </c>
      <c r="CI15" s="16">
        <v>52200</v>
      </c>
      <c r="CJ15" s="17">
        <v>111480</v>
      </c>
      <c r="CK15" s="15">
        <v>28340</v>
      </c>
      <c r="CL15" s="16">
        <v>87600</v>
      </c>
      <c r="CM15" s="16">
        <v>0</v>
      </c>
      <c r="CN15" s="16">
        <v>340230</v>
      </c>
      <c r="CO15" s="16">
        <v>40280</v>
      </c>
      <c r="CP15" s="20">
        <v>380510</v>
      </c>
      <c r="CQ15" s="18">
        <v>82830</v>
      </c>
      <c r="CR15" s="19">
        <v>243540</v>
      </c>
      <c r="CS15" s="16">
        <v>130050</v>
      </c>
      <c r="CT15" s="16">
        <v>106780</v>
      </c>
      <c r="CU15" s="16">
        <v>77850</v>
      </c>
      <c r="CV15" s="20">
        <v>558220</v>
      </c>
      <c r="CW15" s="16">
        <v>13110</v>
      </c>
      <c r="CX15" s="16">
        <v>9316810</v>
      </c>
      <c r="CY15" s="17">
        <v>22534769</v>
      </c>
      <c r="CZ15" s="15">
        <v>32115003</v>
      </c>
      <c r="DA15" s="18">
        <v>0</v>
      </c>
      <c r="DB15" s="19">
        <v>0</v>
      </c>
      <c r="DC15" s="17">
        <v>32115003</v>
      </c>
      <c r="DD15" s="15">
        <v>1925992</v>
      </c>
      <c r="DE15" s="16">
        <v>1925992</v>
      </c>
      <c r="DF15" s="21">
        <f t="shared" si="1"/>
        <v>5.99717210052884E-2</v>
      </c>
      <c r="DG15" s="19">
        <v>63898120</v>
      </c>
      <c r="DH15" s="16">
        <v>0</v>
      </c>
      <c r="DI15" s="16">
        <v>0</v>
      </c>
      <c r="DJ15" s="17">
        <v>63898120</v>
      </c>
      <c r="DK15" s="15">
        <v>3435</v>
      </c>
      <c r="DL15" s="16">
        <v>664068</v>
      </c>
      <c r="DM15" s="16">
        <v>215</v>
      </c>
      <c r="DN15" s="16">
        <v>11759803</v>
      </c>
      <c r="DO15" s="16">
        <v>404555</v>
      </c>
      <c r="DP15" s="16">
        <v>491398</v>
      </c>
      <c r="DQ15" s="18">
        <v>12789</v>
      </c>
      <c r="DR15" s="19">
        <v>41600</v>
      </c>
      <c r="DS15" s="16">
        <v>32400</v>
      </c>
      <c r="DT15" s="17">
        <v>74000</v>
      </c>
      <c r="DU15" s="15">
        <v>15860</v>
      </c>
      <c r="DV15" s="16">
        <v>46200</v>
      </c>
      <c r="DW15" s="16">
        <v>0</v>
      </c>
      <c r="DX15" s="16">
        <v>344850</v>
      </c>
      <c r="DY15" s="16">
        <v>25080</v>
      </c>
      <c r="DZ15" s="20">
        <v>369930</v>
      </c>
      <c r="EA15" s="18">
        <v>69590</v>
      </c>
      <c r="EB15" s="19">
        <v>203940</v>
      </c>
      <c r="EC15" s="16">
        <v>98550</v>
      </c>
      <c r="ED15" s="16">
        <v>101460</v>
      </c>
      <c r="EE15" s="16">
        <v>57150</v>
      </c>
      <c r="EF15" s="20">
        <v>461100</v>
      </c>
      <c r="EG15" s="16">
        <v>6670</v>
      </c>
      <c r="EH15" s="16">
        <v>7317030</v>
      </c>
      <c r="EI15" s="17">
        <v>21696428</v>
      </c>
      <c r="EJ15" s="15">
        <v>42201692</v>
      </c>
      <c r="EK15" s="18">
        <v>0</v>
      </c>
      <c r="EL15" s="19">
        <v>0</v>
      </c>
      <c r="EM15" s="17">
        <v>42201692</v>
      </c>
      <c r="EN15" s="15">
        <v>2531356</v>
      </c>
      <c r="EO15" s="16">
        <v>2531356</v>
      </c>
      <c r="EP15" s="21">
        <f t="shared" si="2"/>
        <v>5.9982334357589262E-2</v>
      </c>
      <c r="EQ15" s="19">
        <v>60481478</v>
      </c>
      <c r="ER15" s="16">
        <v>0</v>
      </c>
      <c r="ES15" s="16">
        <v>0</v>
      </c>
      <c r="ET15" s="17">
        <v>60481478</v>
      </c>
      <c r="EU15" s="15">
        <v>470</v>
      </c>
      <c r="EV15" s="16">
        <v>544749</v>
      </c>
      <c r="EW15" s="16">
        <v>135</v>
      </c>
      <c r="EX15" s="16">
        <v>10736886</v>
      </c>
      <c r="EY15" s="16">
        <v>351776</v>
      </c>
      <c r="EZ15" s="16">
        <v>382309</v>
      </c>
      <c r="FA15" s="18">
        <v>13337</v>
      </c>
      <c r="FB15" s="19">
        <v>27560</v>
      </c>
      <c r="FC15" s="16">
        <v>18300</v>
      </c>
      <c r="FD15" s="17">
        <v>45860</v>
      </c>
      <c r="FE15" s="15">
        <v>5720</v>
      </c>
      <c r="FF15" s="16">
        <v>8700</v>
      </c>
      <c r="FG15" s="16">
        <v>0</v>
      </c>
      <c r="FH15" s="16">
        <v>315150</v>
      </c>
      <c r="FI15" s="16">
        <v>16720</v>
      </c>
      <c r="FJ15" s="20">
        <v>331870</v>
      </c>
      <c r="FK15" s="18">
        <v>59070</v>
      </c>
      <c r="FL15" s="19">
        <v>193050</v>
      </c>
      <c r="FM15" s="16">
        <v>101700</v>
      </c>
      <c r="FN15" s="16">
        <v>113240</v>
      </c>
      <c r="FO15" s="16">
        <v>47700</v>
      </c>
      <c r="FP15" s="20">
        <v>455690</v>
      </c>
      <c r="FQ15" s="16">
        <v>3450</v>
      </c>
      <c r="FR15" s="16">
        <v>5248730</v>
      </c>
      <c r="FS15" s="17">
        <v>18188617</v>
      </c>
      <c r="FT15" s="15">
        <v>42292861</v>
      </c>
      <c r="FU15" s="18">
        <v>0</v>
      </c>
      <c r="FV15" s="19">
        <v>0</v>
      </c>
      <c r="FW15" s="17">
        <v>42292861</v>
      </c>
      <c r="FX15" s="15">
        <v>2537025</v>
      </c>
      <c r="FY15" s="16">
        <v>2537025</v>
      </c>
      <c r="FZ15" s="21">
        <f t="shared" si="4"/>
        <v>5.9987074414284719E-2</v>
      </c>
      <c r="GA15" s="19">
        <v>78590708</v>
      </c>
      <c r="GB15" s="16">
        <v>0</v>
      </c>
      <c r="GC15" s="16">
        <v>0</v>
      </c>
      <c r="GD15" s="17">
        <v>78590708</v>
      </c>
      <c r="GE15" s="15">
        <v>0</v>
      </c>
      <c r="GF15" s="16">
        <v>702449</v>
      </c>
      <c r="GG15" s="16">
        <v>117</v>
      </c>
      <c r="GH15" s="16">
        <v>13182645</v>
      </c>
      <c r="GI15" s="16">
        <v>448129</v>
      </c>
      <c r="GJ15" s="16">
        <v>421306</v>
      </c>
      <c r="GK15" s="18">
        <v>18308</v>
      </c>
      <c r="GL15" s="19">
        <v>25740</v>
      </c>
      <c r="GM15" s="16">
        <v>24900</v>
      </c>
      <c r="GN15" s="17">
        <v>50640</v>
      </c>
      <c r="GO15" s="15">
        <v>260</v>
      </c>
      <c r="GP15" s="16">
        <v>300</v>
      </c>
      <c r="GQ15" s="16">
        <v>0</v>
      </c>
      <c r="GR15" s="16">
        <v>437470</v>
      </c>
      <c r="GS15" s="16">
        <v>11780</v>
      </c>
      <c r="GT15" s="20">
        <v>449250</v>
      </c>
      <c r="GU15" s="18">
        <v>77440</v>
      </c>
      <c r="GV15" s="19">
        <v>245850</v>
      </c>
      <c r="GW15" s="16">
        <v>162450</v>
      </c>
      <c r="GX15" s="16">
        <v>121220</v>
      </c>
      <c r="GY15" s="16">
        <v>53100</v>
      </c>
      <c r="GZ15" s="20">
        <v>582620</v>
      </c>
      <c r="HA15" s="16">
        <v>7820</v>
      </c>
      <c r="HB15" s="16">
        <v>5252740</v>
      </c>
      <c r="HC15" s="17">
        <v>21193907</v>
      </c>
      <c r="HD15" s="15">
        <v>57396801</v>
      </c>
      <c r="HE15" s="18">
        <v>0</v>
      </c>
      <c r="HF15" s="19">
        <v>0</v>
      </c>
      <c r="HG15" s="17">
        <v>57396801</v>
      </c>
      <c r="HH15" s="15">
        <v>3443258</v>
      </c>
      <c r="HI15" s="16">
        <v>3443258</v>
      </c>
      <c r="HJ15" s="21">
        <f t="shared" si="5"/>
        <v>5.9990416539068094E-2</v>
      </c>
      <c r="HK15" s="15">
        <v>63491265</v>
      </c>
      <c r="HL15" s="16">
        <v>0</v>
      </c>
      <c r="HM15" s="16">
        <v>0</v>
      </c>
      <c r="HN15" s="17">
        <v>63491265</v>
      </c>
      <c r="HO15" s="15">
        <v>0</v>
      </c>
      <c r="HP15" s="16">
        <v>561201</v>
      </c>
      <c r="HQ15" s="16">
        <v>174</v>
      </c>
      <c r="HR15" s="16">
        <v>9565883</v>
      </c>
      <c r="HS15" s="16">
        <v>377340</v>
      </c>
      <c r="HT15" s="16">
        <v>277335</v>
      </c>
      <c r="HU15" s="18">
        <v>14315</v>
      </c>
      <c r="HV15" s="19">
        <v>16640</v>
      </c>
      <c r="HW15" s="16">
        <v>21000</v>
      </c>
      <c r="HX15" s="17">
        <v>37640</v>
      </c>
      <c r="HY15" s="15">
        <v>0</v>
      </c>
      <c r="HZ15" s="16">
        <v>0</v>
      </c>
      <c r="IA15" s="16">
        <v>0</v>
      </c>
      <c r="IB15" s="16">
        <v>273020</v>
      </c>
      <c r="IC15" s="16">
        <v>8880</v>
      </c>
      <c r="ID15" s="20">
        <v>281900</v>
      </c>
      <c r="IE15" s="18">
        <v>44880</v>
      </c>
      <c r="IF15" s="19">
        <v>184800</v>
      </c>
      <c r="IG15" s="16">
        <v>120150</v>
      </c>
      <c r="IH15" s="16">
        <v>101460</v>
      </c>
      <c r="II15" s="16">
        <v>29250</v>
      </c>
      <c r="IJ15" s="20">
        <v>435660</v>
      </c>
      <c r="IK15" s="16">
        <v>5750</v>
      </c>
      <c r="IL15" s="16">
        <v>3363890</v>
      </c>
      <c r="IM15" s="17">
        <v>14965794</v>
      </c>
      <c r="IN15" s="15">
        <v>48525471</v>
      </c>
      <c r="IO15" s="18">
        <v>0</v>
      </c>
      <c r="IP15" s="19">
        <v>0</v>
      </c>
      <c r="IQ15" s="17">
        <v>48525471</v>
      </c>
      <c r="IR15" s="15">
        <v>2911171</v>
      </c>
      <c r="IS15" s="16">
        <v>2911171</v>
      </c>
      <c r="IT15" s="21">
        <f t="shared" si="3"/>
        <v>5.9992637680940798E-2</v>
      </c>
    </row>
    <row r="16" spans="1:254" s="49" customFormat="1" ht="12.6" customHeight="1" x14ac:dyDescent="0.15">
      <c r="A16" s="65">
        <v>4</v>
      </c>
      <c r="B16" s="66" t="s">
        <v>83</v>
      </c>
      <c r="C16" s="8">
        <v>1626236</v>
      </c>
      <c r="D16" s="9">
        <v>0</v>
      </c>
      <c r="E16" s="9">
        <v>0</v>
      </c>
      <c r="F16" s="10">
        <v>1626236</v>
      </c>
      <c r="G16" s="8">
        <v>0</v>
      </c>
      <c r="H16" s="9">
        <v>42352</v>
      </c>
      <c r="I16" s="9">
        <v>0</v>
      </c>
      <c r="J16" s="9">
        <v>261077</v>
      </c>
      <c r="K16" s="9">
        <v>11489</v>
      </c>
      <c r="L16" s="9">
        <v>30331</v>
      </c>
      <c r="M16" s="11">
        <v>768</v>
      </c>
      <c r="N16" s="12">
        <v>7280</v>
      </c>
      <c r="O16" s="9">
        <v>7200</v>
      </c>
      <c r="P16" s="10">
        <v>14480</v>
      </c>
      <c r="Q16" s="8">
        <v>1820</v>
      </c>
      <c r="R16" s="9">
        <v>11400</v>
      </c>
      <c r="S16" s="9">
        <v>8320</v>
      </c>
      <c r="T16" s="9">
        <v>13860</v>
      </c>
      <c r="U16" s="9">
        <v>5320</v>
      </c>
      <c r="V16" s="13">
        <v>19180</v>
      </c>
      <c r="W16" s="11">
        <v>5270</v>
      </c>
      <c r="X16" s="12">
        <v>25410</v>
      </c>
      <c r="Y16" s="9">
        <v>13500</v>
      </c>
      <c r="Z16" s="9">
        <v>10640</v>
      </c>
      <c r="AA16" s="9">
        <v>16200</v>
      </c>
      <c r="AB16" s="13">
        <v>65750</v>
      </c>
      <c r="AC16" s="9">
        <v>3680</v>
      </c>
      <c r="AD16" s="9">
        <v>1027270</v>
      </c>
      <c r="AE16" s="10">
        <v>1503187</v>
      </c>
      <c r="AF16" s="8">
        <v>123049</v>
      </c>
      <c r="AG16" s="11">
        <v>0</v>
      </c>
      <c r="AH16" s="12">
        <v>0</v>
      </c>
      <c r="AI16" s="10">
        <v>123049</v>
      </c>
      <c r="AJ16" s="8">
        <v>7283</v>
      </c>
      <c r="AK16" s="9">
        <v>7283</v>
      </c>
      <c r="AL16" s="14">
        <f>AJ16/AI16</f>
        <v>5.9187803232858452E-2</v>
      </c>
      <c r="AM16" s="12">
        <v>37723313</v>
      </c>
      <c r="AN16" s="9">
        <v>0</v>
      </c>
      <c r="AO16" s="9">
        <v>0</v>
      </c>
      <c r="AP16" s="10">
        <v>37723313</v>
      </c>
      <c r="AQ16" s="8">
        <v>1296</v>
      </c>
      <c r="AR16" s="9">
        <v>560251</v>
      </c>
      <c r="AS16" s="9">
        <v>188</v>
      </c>
      <c r="AT16" s="9">
        <v>7100003</v>
      </c>
      <c r="AU16" s="9">
        <v>224113</v>
      </c>
      <c r="AV16" s="9">
        <v>469835</v>
      </c>
      <c r="AW16" s="11">
        <v>12986</v>
      </c>
      <c r="AX16" s="12">
        <v>116220</v>
      </c>
      <c r="AY16" s="9">
        <v>79500</v>
      </c>
      <c r="AZ16" s="10">
        <v>195720</v>
      </c>
      <c r="BA16" s="8">
        <v>60580</v>
      </c>
      <c r="BB16" s="9">
        <v>132900</v>
      </c>
      <c r="BC16" s="9">
        <v>0</v>
      </c>
      <c r="BD16" s="9">
        <v>421080</v>
      </c>
      <c r="BE16" s="9">
        <v>84360</v>
      </c>
      <c r="BF16" s="13">
        <v>505440</v>
      </c>
      <c r="BG16" s="11">
        <v>122480</v>
      </c>
      <c r="BH16" s="12">
        <v>472560</v>
      </c>
      <c r="BI16" s="9">
        <v>216450</v>
      </c>
      <c r="BJ16" s="9">
        <v>165300</v>
      </c>
      <c r="BK16" s="9">
        <v>174600</v>
      </c>
      <c r="BL16" s="13">
        <v>1028910</v>
      </c>
      <c r="BM16" s="9">
        <v>20930</v>
      </c>
      <c r="BN16" s="9">
        <v>11315310</v>
      </c>
      <c r="BO16" s="10">
        <v>21750754</v>
      </c>
      <c r="BP16" s="8">
        <v>15972559</v>
      </c>
      <c r="BQ16" s="11">
        <v>0</v>
      </c>
      <c r="BR16" s="12">
        <v>0</v>
      </c>
      <c r="BS16" s="10">
        <v>15972559</v>
      </c>
      <c r="BT16" s="8">
        <v>957275</v>
      </c>
      <c r="BU16" s="9">
        <v>957275</v>
      </c>
      <c r="BV16" s="14">
        <f t="shared" si="0"/>
        <v>5.9932475441161308E-2</v>
      </c>
      <c r="BW16" s="12">
        <v>96028023</v>
      </c>
      <c r="BX16" s="9">
        <v>0</v>
      </c>
      <c r="BY16" s="9">
        <v>0</v>
      </c>
      <c r="BZ16" s="10">
        <v>96028023</v>
      </c>
      <c r="CA16" s="8">
        <v>685</v>
      </c>
      <c r="CB16" s="9">
        <v>664215</v>
      </c>
      <c r="CC16" s="9">
        <v>585</v>
      </c>
      <c r="CD16" s="9">
        <v>18419793</v>
      </c>
      <c r="CE16" s="9">
        <v>358463</v>
      </c>
      <c r="CF16" s="9">
        <v>829114</v>
      </c>
      <c r="CG16" s="11">
        <v>20889</v>
      </c>
      <c r="CH16" s="12">
        <v>102960</v>
      </c>
      <c r="CI16" s="9">
        <v>72000</v>
      </c>
      <c r="CJ16" s="10">
        <v>174960</v>
      </c>
      <c r="CK16" s="8">
        <v>45500</v>
      </c>
      <c r="CL16" s="9">
        <v>108900</v>
      </c>
      <c r="CM16" s="9">
        <v>0</v>
      </c>
      <c r="CN16" s="9">
        <v>578490</v>
      </c>
      <c r="CO16" s="9">
        <v>63460</v>
      </c>
      <c r="CP16" s="13">
        <v>641950</v>
      </c>
      <c r="CQ16" s="11">
        <v>148310</v>
      </c>
      <c r="CR16" s="12">
        <v>433290</v>
      </c>
      <c r="CS16" s="9">
        <v>210150</v>
      </c>
      <c r="CT16" s="9">
        <v>152380</v>
      </c>
      <c r="CU16" s="9">
        <v>153900</v>
      </c>
      <c r="CV16" s="13">
        <v>949720</v>
      </c>
      <c r="CW16" s="9">
        <v>15180</v>
      </c>
      <c r="CX16" s="9">
        <v>16619500</v>
      </c>
      <c r="CY16" s="10">
        <v>38997179</v>
      </c>
      <c r="CZ16" s="8">
        <v>57030844</v>
      </c>
      <c r="DA16" s="11">
        <v>0</v>
      </c>
      <c r="DB16" s="12">
        <v>0</v>
      </c>
      <c r="DC16" s="10">
        <v>57030844</v>
      </c>
      <c r="DD16" s="8">
        <v>3420166</v>
      </c>
      <c r="DE16" s="9">
        <v>3420166</v>
      </c>
      <c r="DF16" s="14">
        <f t="shared" si="1"/>
        <v>5.9970460896563271E-2</v>
      </c>
      <c r="DG16" s="12">
        <v>102849034</v>
      </c>
      <c r="DH16" s="9">
        <v>0</v>
      </c>
      <c r="DI16" s="9">
        <v>0</v>
      </c>
      <c r="DJ16" s="10">
        <v>102849034</v>
      </c>
      <c r="DK16" s="8">
        <v>0</v>
      </c>
      <c r="DL16" s="9">
        <v>686378</v>
      </c>
      <c r="DM16" s="9">
        <v>274</v>
      </c>
      <c r="DN16" s="9">
        <v>19191480</v>
      </c>
      <c r="DO16" s="9">
        <v>441774</v>
      </c>
      <c r="DP16" s="9">
        <v>786853</v>
      </c>
      <c r="DQ16" s="11">
        <v>23278</v>
      </c>
      <c r="DR16" s="12">
        <v>67860</v>
      </c>
      <c r="DS16" s="9">
        <v>51600</v>
      </c>
      <c r="DT16" s="10">
        <v>119460</v>
      </c>
      <c r="DU16" s="8">
        <v>18460</v>
      </c>
      <c r="DV16" s="9">
        <v>52800</v>
      </c>
      <c r="DW16" s="9">
        <v>0</v>
      </c>
      <c r="DX16" s="9">
        <v>517000</v>
      </c>
      <c r="DY16" s="9">
        <v>39140</v>
      </c>
      <c r="DZ16" s="13">
        <v>556140</v>
      </c>
      <c r="EA16" s="11">
        <v>116000</v>
      </c>
      <c r="EB16" s="12">
        <v>324390</v>
      </c>
      <c r="EC16" s="9">
        <v>184950</v>
      </c>
      <c r="ED16" s="9">
        <v>153900</v>
      </c>
      <c r="EE16" s="9">
        <v>108450</v>
      </c>
      <c r="EF16" s="13">
        <v>771690</v>
      </c>
      <c r="EG16" s="9">
        <v>13340</v>
      </c>
      <c r="EH16" s="9">
        <v>11868430</v>
      </c>
      <c r="EI16" s="10">
        <v>34646083</v>
      </c>
      <c r="EJ16" s="8">
        <v>68202951</v>
      </c>
      <c r="EK16" s="11">
        <v>0</v>
      </c>
      <c r="EL16" s="12">
        <v>0</v>
      </c>
      <c r="EM16" s="10">
        <v>68202951</v>
      </c>
      <c r="EN16" s="8">
        <v>4090965</v>
      </c>
      <c r="EO16" s="9">
        <v>4090965</v>
      </c>
      <c r="EP16" s="14">
        <f t="shared" si="2"/>
        <v>5.9982228628201149E-2</v>
      </c>
      <c r="EQ16" s="12">
        <v>83645401</v>
      </c>
      <c r="ER16" s="9">
        <v>0</v>
      </c>
      <c r="ES16" s="9">
        <v>0</v>
      </c>
      <c r="ET16" s="10">
        <v>83645401</v>
      </c>
      <c r="EU16" s="8">
        <v>0</v>
      </c>
      <c r="EV16" s="9">
        <v>554607</v>
      </c>
      <c r="EW16" s="9">
        <v>193</v>
      </c>
      <c r="EX16" s="9">
        <v>15091549</v>
      </c>
      <c r="EY16" s="9">
        <v>415222</v>
      </c>
      <c r="EZ16" s="9">
        <v>555643</v>
      </c>
      <c r="FA16" s="11">
        <v>20977</v>
      </c>
      <c r="FB16" s="12">
        <v>37440</v>
      </c>
      <c r="FC16" s="9">
        <v>42300</v>
      </c>
      <c r="FD16" s="10">
        <v>79740</v>
      </c>
      <c r="FE16" s="8">
        <v>3380</v>
      </c>
      <c r="FF16" s="9">
        <v>8100</v>
      </c>
      <c r="FG16" s="9">
        <v>0</v>
      </c>
      <c r="FH16" s="9">
        <v>465850</v>
      </c>
      <c r="FI16" s="9">
        <v>17480</v>
      </c>
      <c r="FJ16" s="13">
        <v>483330</v>
      </c>
      <c r="FK16" s="11">
        <v>94040</v>
      </c>
      <c r="FL16" s="12">
        <v>264000</v>
      </c>
      <c r="FM16" s="9">
        <v>190350</v>
      </c>
      <c r="FN16" s="9">
        <v>141360</v>
      </c>
      <c r="FO16" s="9">
        <v>86400</v>
      </c>
      <c r="FP16" s="13">
        <v>682110</v>
      </c>
      <c r="FQ16" s="9">
        <v>12190</v>
      </c>
      <c r="FR16" s="9">
        <v>7271880</v>
      </c>
      <c r="FS16" s="10">
        <v>25272768</v>
      </c>
      <c r="FT16" s="8">
        <v>58372633</v>
      </c>
      <c r="FU16" s="11">
        <v>0</v>
      </c>
      <c r="FV16" s="12">
        <v>0</v>
      </c>
      <c r="FW16" s="10">
        <v>58372633</v>
      </c>
      <c r="FX16" s="8">
        <v>3501599</v>
      </c>
      <c r="FY16" s="9">
        <v>3501599</v>
      </c>
      <c r="FZ16" s="14">
        <f t="shared" si="4"/>
        <v>5.9986997674064145E-2</v>
      </c>
      <c r="GA16" s="12">
        <v>92694428</v>
      </c>
      <c r="GB16" s="9">
        <v>0</v>
      </c>
      <c r="GC16" s="9">
        <v>0</v>
      </c>
      <c r="GD16" s="10">
        <v>92694428</v>
      </c>
      <c r="GE16" s="8">
        <v>416</v>
      </c>
      <c r="GF16" s="9">
        <v>609566</v>
      </c>
      <c r="GG16" s="9">
        <v>317</v>
      </c>
      <c r="GH16" s="9">
        <v>15806927</v>
      </c>
      <c r="GI16" s="9">
        <v>460157</v>
      </c>
      <c r="GJ16" s="9">
        <v>544135</v>
      </c>
      <c r="GK16" s="11">
        <v>26468</v>
      </c>
      <c r="GL16" s="12">
        <v>34580</v>
      </c>
      <c r="GM16" s="9">
        <v>33600</v>
      </c>
      <c r="GN16" s="10">
        <v>68180</v>
      </c>
      <c r="GO16" s="8">
        <v>0</v>
      </c>
      <c r="GP16" s="9">
        <v>0</v>
      </c>
      <c r="GQ16" s="9">
        <v>0</v>
      </c>
      <c r="GR16" s="9">
        <v>592790</v>
      </c>
      <c r="GS16" s="9">
        <v>13940</v>
      </c>
      <c r="GT16" s="13">
        <v>606730</v>
      </c>
      <c r="GU16" s="11">
        <v>103660</v>
      </c>
      <c r="GV16" s="12">
        <v>307230</v>
      </c>
      <c r="GW16" s="9">
        <v>266400</v>
      </c>
      <c r="GX16" s="9">
        <v>148580</v>
      </c>
      <c r="GY16" s="9">
        <v>56250</v>
      </c>
      <c r="GZ16" s="13">
        <v>778460</v>
      </c>
      <c r="HA16" s="9">
        <v>8970</v>
      </c>
      <c r="HB16" s="9">
        <v>6205910</v>
      </c>
      <c r="HC16" s="10">
        <v>25219579</v>
      </c>
      <c r="HD16" s="8">
        <v>67474849</v>
      </c>
      <c r="HE16" s="11">
        <v>0</v>
      </c>
      <c r="HF16" s="12">
        <v>0</v>
      </c>
      <c r="HG16" s="10">
        <v>67474849</v>
      </c>
      <c r="HH16" s="8">
        <v>4047835</v>
      </c>
      <c r="HI16" s="9">
        <v>4047835</v>
      </c>
      <c r="HJ16" s="14">
        <f t="shared" si="5"/>
        <v>5.9990278748159924E-2</v>
      </c>
      <c r="HK16" s="8">
        <v>66272243</v>
      </c>
      <c r="HL16" s="9">
        <v>0</v>
      </c>
      <c r="HM16" s="9">
        <v>0</v>
      </c>
      <c r="HN16" s="10">
        <v>66272243</v>
      </c>
      <c r="HO16" s="8">
        <v>0</v>
      </c>
      <c r="HP16" s="9">
        <v>493559</v>
      </c>
      <c r="HQ16" s="9">
        <v>131</v>
      </c>
      <c r="HR16" s="9">
        <v>10276722</v>
      </c>
      <c r="HS16" s="9">
        <v>327998</v>
      </c>
      <c r="HT16" s="9">
        <v>318460</v>
      </c>
      <c r="HU16" s="11">
        <v>19396</v>
      </c>
      <c r="HV16" s="12">
        <v>19760</v>
      </c>
      <c r="HW16" s="9">
        <v>18600</v>
      </c>
      <c r="HX16" s="10">
        <v>38360</v>
      </c>
      <c r="HY16" s="8">
        <v>0</v>
      </c>
      <c r="HZ16" s="9">
        <v>0</v>
      </c>
      <c r="IA16" s="9">
        <v>0</v>
      </c>
      <c r="IB16" s="9">
        <v>367400</v>
      </c>
      <c r="IC16" s="9">
        <v>7480</v>
      </c>
      <c r="ID16" s="13">
        <v>374880</v>
      </c>
      <c r="IE16" s="11">
        <v>60860</v>
      </c>
      <c r="IF16" s="12">
        <v>221760</v>
      </c>
      <c r="IG16" s="9">
        <v>193500</v>
      </c>
      <c r="IH16" s="9">
        <v>104880</v>
      </c>
      <c r="II16" s="9">
        <v>37800</v>
      </c>
      <c r="IJ16" s="13">
        <v>557940</v>
      </c>
      <c r="IK16" s="9">
        <v>6670</v>
      </c>
      <c r="IL16" s="9">
        <v>3495900</v>
      </c>
      <c r="IM16" s="10">
        <v>15970745</v>
      </c>
      <c r="IN16" s="8">
        <v>50301498</v>
      </c>
      <c r="IO16" s="11">
        <v>0</v>
      </c>
      <c r="IP16" s="12">
        <v>0</v>
      </c>
      <c r="IQ16" s="10">
        <v>50301498</v>
      </c>
      <c r="IR16" s="8">
        <v>3017718</v>
      </c>
      <c r="IS16" s="9">
        <v>3017718</v>
      </c>
      <c r="IT16" s="14">
        <f t="shared" si="3"/>
        <v>5.999260697961719E-2</v>
      </c>
    </row>
    <row r="17" spans="1:254" s="49" customFormat="1" ht="12.6" customHeight="1" x14ac:dyDescent="0.15">
      <c r="A17" s="67">
        <v>5</v>
      </c>
      <c r="B17" s="68" t="s">
        <v>84</v>
      </c>
      <c r="C17" s="15">
        <v>942376</v>
      </c>
      <c r="D17" s="16">
        <v>0</v>
      </c>
      <c r="E17" s="16">
        <v>0</v>
      </c>
      <c r="F17" s="17">
        <v>942376</v>
      </c>
      <c r="G17" s="15">
        <v>0</v>
      </c>
      <c r="H17" s="16">
        <v>20705</v>
      </c>
      <c r="I17" s="16">
        <v>7</v>
      </c>
      <c r="J17" s="16">
        <v>148873</v>
      </c>
      <c r="K17" s="16">
        <v>13328</v>
      </c>
      <c r="L17" s="16">
        <v>19635</v>
      </c>
      <c r="M17" s="18">
        <v>615</v>
      </c>
      <c r="N17" s="19">
        <v>1560</v>
      </c>
      <c r="O17" s="16">
        <v>2100</v>
      </c>
      <c r="P17" s="17">
        <v>3660</v>
      </c>
      <c r="Q17" s="15">
        <v>1560</v>
      </c>
      <c r="R17" s="16">
        <v>5100</v>
      </c>
      <c r="S17" s="16">
        <v>4940</v>
      </c>
      <c r="T17" s="16">
        <v>8910</v>
      </c>
      <c r="U17" s="16">
        <v>3800</v>
      </c>
      <c r="V17" s="20">
        <v>12710</v>
      </c>
      <c r="W17" s="18">
        <v>2250</v>
      </c>
      <c r="X17" s="19">
        <v>8250</v>
      </c>
      <c r="Y17" s="16">
        <v>12600</v>
      </c>
      <c r="Z17" s="16">
        <v>2660</v>
      </c>
      <c r="AA17" s="16">
        <v>5400</v>
      </c>
      <c r="AB17" s="20">
        <v>28910</v>
      </c>
      <c r="AC17" s="16">
        <v>1150</v>
      </c>
      <c r="AD17" s="16">
        <v>606300</v>
      </c>
      <c r="AE17" s="17">
        <v>869736</v>
      </c>
      <c r="AF17" s="15">
        <v>72640</v>
      </c>
      <c r="AG17" s="18">
        <v>0</v>
      </c>
      <c r="AH17" s="19">
        <v>0</v>
      </c>
      <c r="AI17" s="17">
        <v>72640</v>
      </c>
      <c r="AJ17" s="15">
        <v>4300</v>
      </c>
      <c r="AK17" s="16">
        <v>4300</v>
      </c>
      <c r="AL17" s="21">
        <f t="shared" si="6"/>
        <v>5.9196035242290751E-2</v>
      </c>
      <c r="AM17" s="19">
        <v>20779450</v>
      </c>
      <c r="AN17" s="16">
        <v>0</v>
      </c>
      <c r="AO17" s="16">
        <v>0</v>
      </c>
      <c r="AP17" s="17">
        <v>20779450</v>
      </c>
      <c r="AQ17" s="15">
        <v>0</v>
      </c>
      <c r="AR17" s="16">
        <v>359143</v>
      </c>
      <c r="AS17" s="16">
        <v>265</v>
      </c>
      <c r="AT17" s="16">
        <v>4093161</v>
      </c>
      <c r="AU17" s="16">
        <v>169204</v>
      </c>
      <c r="AV17" s="16">
        <v>305673</v>
      </c>
      <c r="AW17" s="18">
        <v>9724</v>
      </c>
      <c r="AX17" s="19">
        <v>75660</v>
      </c>
      <c r="AY17" s="16">
        <v>43800</v>
      </c>
      <c r="AZ17" s="17">
        <v>119460</v>
      </c>
      <c r="BA17" s="15">
        <v>40820</v>
      </c>
      <c r="BB17" s="16">
        <v>84000</v>
      </c>
      <c r="BC17" s="16">
        <v>0</v>
      </c>
      <c r="BD17" s="16">
        <v>205920</v>
      </c>
      <c r="BE17" s="16">
        <v>41800</v>
      </c>
      <c r="BF17" s="20">
        <v>247720</v>
      </c>
      <c r="BG17" s="18">
        <v>58750</v>
      </c>
      <c r="BH17" s="19">
        <v>187110</v>
      </c>
      <c r="BI17" s="16">
        <v>116100</v>
      </c>
      <c r="BJ17" s="16">
        <v>45600</v>
      </c>
      <c r="BK17" s="16">
        <v>108000</v>
      </c>
      <c r="BL17" s="20">
        <v>456810</v>
      </c>
      <c r="BM17" s="16">
        <v>11960</v>
      </c>
      <c r="BN17" s="16">
        <v>6153730</v>
      </c>
      <c r="BO17" s="17">
        <v>12110155</v>
      </c>
      <c r="BP17" s="15">
        <v>8669295</v>
      </c>
      <c r="BQ17" s="18">
        <v>0</v>
      </c>
      <c r="BR17" s="19">
        <v>0</v>
      </c>
      <c r="BS17" s="17">
        <v>8669295</v>
      </c>
      <c r="BT17" s="15">
        <v>519577</v>
      </c>
      <c r="BU17" s="16">
        <v>519577</v>
      </c>
      <c r="BV17" s="21">
        <f t="shared" si="0"/>
        <v>5.9933016467890413E-2</v>
      </c>
      <c r="BW17" s="19">
        <v>56021778</v>
      </c>
      <c r="BX17" s="16">
        <v>0</v>
      </c>
      <c r="BY17" s="16">
        <v>0</v>
      </c>
      <c r="BZ17" s="17">
        <v>56021778</v>
      </c>
      <c r="CA17" s="15">
        <v>991</v>
      </c>
      <c r="CB17" s="16">
        <v>463896</v>
      </c>
      <c r="CC17" s="16">
        <v>211</v>
      </c>
      <c r="CD17" s="16">
        <v>10921156</v>
      </c>
      <c r="CE17" s="16">
        <v>286272</v>
      </c>
      <c r="CF17" s="16">
        <v>533981</v>
      </c>
      <c r="CG17" s="18">
        <v>15143</v>
      </c>
      <c r="CH17" s="19">
        <v>59280</v>
      </c>
      <c r="CI17" s="16">
        <v>45000</v>
      </c>
      <c r="CJ17" s="17">
        <v>104280</v>
      </c>
      <c r="CK17" s="15">
        <v>28860</v>
      </c>
      <c r="CL17" s="16">
        <v>74100</v>
      </c>
      <c r="CM17" s="16">
        <v>0</v>
      </c>
      <c r="CN17" s="16">
        <v>320760</v>
      </c>
      <c r="CO17" s="16">
        <v>42940</v>
      </c>
      <c r="CP17" s="20">
        <v>363700</v>
      </c>
      <c r="CQ17" s="18">
        <v>78370</v>
      </c>
      <c r="CR17" s="19">
        <v>218130</v>
      </c>
      <c r="CS17" s="16">
        <v>142650</v>
      </c>
      <c r="CT17" s="16">
        <v>79420</v>
      </c>
      <c r="CU17" s="16">
        <v>117450</v>
      </c>
      <c r="CV17" s="20">
        <v>557650</v>
      </c>
      <c r="CW17" s="16">
        <v>10810</v>
      </c>
      <c r="CX17" s="16">
        <v>9575240</v>
      </c>
      <c r="CY17" s="17">
        <v>23014449</v>
      </c>
      <c r="CZ17" s="15">
        <v>33007329</v>
      </c>
      <c r="DA17" s="18">
        <v>0</v>
      </c>
      <c r="DB17" s="19">
        <v>0</v>
      </c>
      <c r="DC17" s="17">
        <v>33007329</v>
      </c>
      <c r="DD17" s="15">
        <v>1979491</v>
      </c>
      <c r="DE17" s="16">
        <v>1979491</v>
      </c>
      <c r="DF17" s="21">
        <f t="shared" si="1"/>
        <v>5.997125668665889E-2</v>
      </c>
      <c r="DG17" s="19">
        <v>66842608</v>
      </c>
      <c r="DH17" s="16">
        <v>0</v>
      </c>
      <c r="DI17" s="16">
        <v>0</v>
      </c>
      <c r="DJ17" s="17">
        <v>66842608</v>
      </c>
      <c r="DK17" s="15">
        <v>2317</v>
      </c>
      <c r="DL17" s="16">
        <v>471205</v>
      </c>
      <c r="DM17" s="16">
        <v>362</v>
      </c>
      <c r="DN17" s="16">
        <v>12582334</v>
      </c>
      <c r="DO17" s="16">
        <v>349458</v>
      </c>
      <c r="DP17" s="16">
        <v>519532</v>
      </c>
      <c r="DQ17" s="18">
        <v>17046</v>
      </c>
      <c r="DR17" s="19">
        <v>36660</v>
      </c>
      <c r="DS17" s="16">
        <v>31500</v>
      </c>
      <c r="DT17" s="17">
        <v>68160</v>
      </c>
      <c r="DU17" s="15">
        <v>14040</v>
      </c>
      <c r="DV17" s="16">
        <v>45300</v>
      </c>
      <c r="DW17" s="16">
        <v>0</v>
      </c>
      <c r="DX17" s="16">
        <v>356070</v>
      </c>
      <c r="DY17" s="16">
        <v>24320</v>
      </c>
      <c r="DZ17" s="20">
        <v>380390</v>
      </c>
      <c r="EA17" s="18">
        <v>71650</v>
      </c>
      <c r="EB17" s="19">
        <v>222420</v>
      </c>
      <c r="EC17" s="16">
        <v>146250</v>
      </c>
      <c r="ED17" s="16">
        <v>79040</v>
      </c>
      <c r="EE17" s="16">
        <v>74700</v>
      </c>
      <c r="EF17" s="20">
        <v>522410</v>
      </c>
      <c r="EG17" s="16">
        <v>7360</v>
      </c>
      <c r="EH17" s="16">
        <v>7662170</v>
      </c>
      <c r="EI17" s="17">
        <v>22713372</v>
      </c>
      <c r="EJ17" s="15">
        <v>44129236</v>
      </c>
      <c r="EK17" s="18">
        <v>0</v>
      </c>
      <c r="EL17" s="19">
        <v>0</v>
      </c>
      <c r="EM17" s="17">
        <v>44129236</v>
      </c>
      <c r="EN17" s="15">
        <v>2646960</v>
      </c>
      <c r="EO17" s="16">
        <v>2646960</v>
      </c>
      <c r="EP17" s="21">
        <f t="shared" si="2"/>
        <v>5.9982003767298397E-2</v>
      </c>
      <c r="EQ17" s="19">
        <v>63076456</v>
      </c>
      <c r="ER17" s="16">
        <v>0</v>
      </c>
      <c r="ES17" s="16">
        <v>0</v>
      </c>
      <c r="ET17" s="17">
        <v>63076456</v>
      </c>
      <c r="EU17" s="15">
        <v>309</v>
      </c>
      <c r="EV17" s="16">
        <v>429319</v>
      </c>
      <c r="EW17" s="16">
        <v>223</v>
      </c>
      <c r="EX17" s="16">
        <v>11381288</v>
      </c>
      <c r="EY17" s="16">
        <v>317753</v>
      </c>
      <c r="EZ17" s="16">
        <v>425900</v>
      </c>
      <c r="FA17" s="18">
        <v>18224</v>
      </c>
      <c r="FB17" s="19">
        <v>31720</v>
      </c>
      <c r="FC17" s="16">
        <v>26700</v>
      </c>
      <c r="FD17" s="17">
        <v>58420</v>
      </c>
      <c r="FE17" s="15">
        <v>4680</v>
      </c>
      <c r="FF17" s="16">
        <v>6000</v>
      </c>
      <c r="FG17" s="16">
        <v>0</v>
      </c>
      <c r="FH17" s="16">
        <v>347820</v>
      </c>
      <c r="FI17" s="16">
        <v>12540</v>
      </c>
      <c r="FJ17" s="20">
        <v>360360</v>
      </c>
      <c r="FK17" s="18">
        <v>65080</v>
      </c>
      <c r="FL17" s="19">
        <v>200640</v>
      </c>
      <c r="FM17" s="16">
        <v>140400</v>
      </c>
      <c r="FN17" s="16">
        <v>85500</v>
      </c>
      <c r="FO17" s="16">
        <v>58950</v>
      </c>
      <c r="FP17" s="20">
        <v>485490</v>
      </c>
      <c r="FQ17" s="16">
        <v>8280</v>
      </c>
      <c r="FR17" s="16">
        <v>5468310</v>
      </c>
      <c r="FS17" s="17">
        <v>19029413</v>
      </c>
      <c r="FT17" s="15">
        <v>44047043</v>
      </c>
      <c r="FU17" s="18">
        <v>0</v>
      </c>
      <c r="FV17" s="19">
        <v>0</v>
      </c>
      <c r="FW17" s="17">
        <v>44047043</v>
      </c>
      <c r="FX17" s="15">
        <v>2642248</v>
      </c>
      <c r="FY17" s="16">
        <v>2642248</v>
      </c>
      <c r="FZ17" s="21">
        <f t="shared" si="4"/>
        <v>5.9986955310484744E-2</v>
      </c>
      <c r="GA17" s="19">
        <v>74487000</v>
      </c>
      <c r="GB17" s="16">
        <v>0</v>
      </c>
      <c r="GC17" s="16">
        <v>0</v>
      </c>
      <c r="GD17" s="17">
        <v>74487000</v>
      </c>
      <c r="GE17" s="15">
        <v>7</v>
      </c>
      <c r="GF17" s="16">
        <v>517520</v>
      </c>
      <c r="GG17" s="16">
        <v>418</v>
      </c>
      <c r="GH17" s="16">
        <v>12689154</v>
      </c>
      <c r="GI17" s="16">
        <v>386961</v>
      </c>
      <c r="GJ17" s="16">
        <v>436863</v>
      </c>
      <c r="GK17" s="18">
        <v>23839</v>
      </c>
      <c r="GL17" s="19">
        <v>29640</v>
      </c>
      <c r="GM17" s="16">
        <v>23700</v>
      </c>
      <c r="GN17" s="17">
        <v>53340</v>
      </c>
      <c r="GO17" s="15">
        <v>0</v>
      </c>
      <c r="GP17" s="16">
        <v>0</v>
      </c>
      <c r="GQ17" s="16">
        <v>0</v>
      </c>
      <c r="GR17" s="16">
        <v>458700</v>
      </c>
      <c r="GS17" s="16">
        <v>9120</v>
      </c>
      <c r="GT17" s="20">
        <v>467820</v>
      </c>
      <c r="GU17" s="18">
        <v>83130</v>
      </c>
      <c r="GV17" s="19">
        <v>253110</v>
      </c>
      <c r="GW17" s="16">
        <v>219600</v>
      </c>
      <c r="GX17" s="16">
        <v>105640</v>
      </c>
      <c r="GY17" s="16">
        <v>50400</v>
      </c>
      <c r="GZ17" s="20">
        <v>628750</v>
      </c>
      <c r="HA17" s="16">
        <v>6900</v>
      </c>
      <c r="HB17" s="16">
        <v>4976390</v>
      </c>
      <c r="HC17" s="17">
        <v>20270674</v>
      </c>
      <c r="HD17" s="15">
        <v>54216326</v>
      </c>
      <c r="HE17" s="18">
        <v>0</v>
      </c>
      <c r="HF17" s="19">
        <v>0</v>
      </c>
      <c r="HG17" s="17">
        <v>54216326</v>
      </c>
      <c r="HH17" s="15">
        <v>3252452</v>
      </c>
      <c r="HI17" s="16">
        <v>3252452</v>
      </c>
      <c r="HJ17" s="21">
        <f t="shared" si="5"/>
        <v>5.9990269351707821E-2</v>
      </c>
      <c r="HK17" s="15">
        <v>56956662</v>
      </c>
      <c r="HL17" s="16">
        <v>0</v>
      </c>
      <c r="HM17" s="16">
        <v>0</v>
      </c>
      <c r="HN17" s="17">
        <v>56956662</v>
      </c>
      <c r="HO17" s="15">
        <v>0</v>
      </c>
      <c r="HP17" s="16">
        <v>399721</v>
      </c>
      <c r="HQ17" s="16">
        <v>252</v>
      </c>
      <c r="HR17" s="16">
        <v>8799660</v>
      </c>
      <c r="HS17" s="16">
        <v>268014</v>
      </c>
      <c r="HT17" s="16">
        <v>278366</v>
      </c>
      <c r="HU17" s="18">
        <v>18453</v>
      </c>
      <c r="HV17" s="19">
        <v>19760</v>
      </c>
      <c r="HW17" s="16">
        <v>18300</v>
      </c>
      <c r="HX17" s="17">
        <v>38060</v>
      </c>
      <c r="HY17" s="15">
        <v>0</v>
      </c>
      <c r="HZ17" s="16">
        <v>0</v>
      </c>
      <c r="IA17" s="16">
        <v>0</v>
      </c>
      <c r="IB17" s="16">
        <v>328460</v>
      </c>
      <c r="IC17" s="16">
        <v>10640</v>
      </c>
      <c r="ID17" s="20">
        <v>339100</v>
      </c>
      <c r="IE17" s="18">
        <v>52460</v>
      </c>
      <c r="IF17" s="19">
        <v>194040</v>
      </c>
      <c r="IG17" s="16">
        <v>166050</v>
      </c>
      <c r="IH17" s="16">
        <v>64220</v>
      </c>
      <c r="II17" s="16">
        <v>28350</v>
      </c>
      <c r="IJ17" s="20">
        <v>452660</v>
      </c>
      <c r="IK17" s="16">
        <v>6670</v>
      </c>
      <c r="IL17" s="16">
        <v>3005990</v>
      </c>
      <c r="IM17" s="17">
        <v>13659154</v>
      </c>
      <c r="IN17" s="15">
        <v>43297508</v>
      </c>
      <c r="IO17" s="18">
        <v>0</v>
      </c>
      <c r="IP17" s="19">
        <v>0</v>
      </c>
      <c r="IQ17" s="17">
        <v>43297508</v>
      </c>
      <c r="IR17" s="15">
        <v>2597530</v>
      </c>
      <c r="IS17" s="16">
        <v>2597530</v>
      </c>
      <c r="IT17" s="21">
        <f t="shared" si="3"/>
        <v>5.9992598188329915E-2</v>
      </c>
    </row>
    <row r="18" spans="1:254" s="49" customFormat="1" ht="12.6" customHeight="1" x14ac:dyDescent="0.15">
      <c r="A18" s="65">
        <v>6</v>
      </c>
      <c r="B18" s="66" t="s">
        <v>85</v>
      </c>
      <c r="C18" s="8">
        <v>1105847</v>
      </c>
      <c r="D18" s="9">
        <v>0</v>
      </c>
      <c r="E18" s="9">
        <v>0</v>
      </c>
      <c r="F18" s="10">
        <v>1105847</v>
      </c>
      <c r="G18" s="8">
        <v>0</v>
      </c>
      <c r="H18" s="9">
        <v>34595</v>
      </c>
      <c r="I18" s="9">
        <v>0</v>
      </c>
      <c r="J18" s="9">
        <v>190055</v>
      </c>
      <c r="K18" s="9">
        <v>9380</v>
      </c>
      <c r="L18" s="9">
        <v>24185</v>
      </c>
      <c r="M18" s="11">
        <v>765</v>
      </c>
      <c r="N18" s="12">
        <v>3120</v>
      </c>
      <c r="O18" s="9">
        <v>2700</v>
      </c>
      <c r="P18" s="10">
        <v>5820</v>
      </c>
      <c r="Q18" s="8">
        <v>520</v>
      </c>
      <c r="R18" s="9">
        <v>5700</v>
      </c>
      <c r="S18" s="9">
        <v>2340</v>
      </c>
      <c r="T18" s="9">
        <v>17820</v>
      </c>
      <c r="U18" s="9">
        <v>4940</v>
      </c>
      <c r="V18" s="13">
        <v>22760</v>
      </c>
      <c r="W18" s="11">
        <v>7460</v>
      </c>
      <c r="X18" s="12">
        <v>20790</v>
      </c>
      <c r="Y18" s="9">
        <v>10350</v>
      </c>
      <c r="Z18" s="9">
        <v>7980</v>
      </c>
      <c r="AA18" s="9">
        <v>10350</v>
      </c>
      <c r="AB18" s="13">
        <v>49470</v>
      </c>
      <c r="AC18" s="9">
        <v>1610</v>
      </c>
      <c r="AD18" s="9">
        <v>671660</v>
      </c>
      <c r="AE18" s="10">
        <v>1026320</v>
      </c>
      <c r="AF18" s="8">
        <v>79527</v>
      </c>
      <c r="AG18" s="11">
        <v>0</v>
      </c>
      <c r="AH18" s="12">
        <v>0</v>
      </c>
      <c r="AI18" s="10">
        <v>79527</v>
      </c>
      <c r="AJ18" s="8">
        <v>4708</v>
      </c>
      <c r="AK18" s="9">
        <v>4708</v>
      </c>
      <c r="AL18" s="14">
        <f t="shared" si="6"/>
        <v>5.9200020118953312E-2</v>
      </c>
      <c r="AM18" s="12">
        <v>25206238</v>
      </c>
      <c r="AN18" s="9">
        <v>0</v>
      </c>
      <c r="AO18" s="9">
        <v>0</v>
      </c>
      <c r="AP18" s="10">
        <v>25206238</v>
      </c>
      <c r="AQ18" s="8">
        <v>0</v>
      </c>
      <c r="AR18" s="9">
        <v>401602</v>
      </c>
      <c r="AS18" s="9">
        <v>124</v>
      </c>
      <c r="AT18" s="9">
        <v>4937839</v>
      </c>
      <c r="AU18" s="9">
        <v>159047</v>
      </c>
      <c r="AV18" s="9">
        <v>380640</v>
      </c>
      <c r="AW18" s="11">
        <v>12006</v>
      </c>
      <c r="AX18" s="12">
        <v>74880</v>
      </c>
      <c r="AY18" s="9">
        <v>52200</v>
      </c>
      <c r="AZ18" s="10">
        <v>127080</v>
      </c>
      <c r="BA18" s="8">
        <v>49140</v>
      </c>
      <c r="BB18" s="9">
        <v>112500</v>
      </c>
      <c r="BC18" s="9">
        <v>0</v>
      </c>
      <c r="BD18" s="9">
        <v>314490</v>
      </c>
      <c r="BE18" s="9">
        <v>63080</v>
      </c>
      <c r="BF18" s="13">
        <v>377570</v>
      </c>
      <c r="BG18" s="11">
        <v>93960</v>
      </c>
      <c r="BH18" s="12">
        <v>330000</v>
      </c>
      <c r="BI18" s="9">
        <v>180900</v>
      </c>
      <c r="BJ18" s="9">
        <v>102220</v>
      </c>
      <c r="BK18" s="9">
        <v>158850</v>
      </c>
      <c r="BL18" s="13">
        <v>771970</v>
      </c>
      <c r="BM18" s="9">
        <v>16100</v>
      </c>
      <c r="BN18" s="9">
        <v>7361600</v>
      </c>
      <c r="BO18" s="10">
        <v>14801054</v>
      </c>
      <c r="BP18" s="8">
        <v>10405184</v>
      </c>
      <c r="BQ18" s="11">
        <v>0</v>
      </c>
      <c r="BR18" s="12">
        <v>0</v>
      </c>
      <c r="BS18" s="10">
        <v>10405184</v>
      </c>
      <c r="BT18" s="8">
        <v>623623</v>
      </c>
      <c r="BU18" s="9">
        <v>623623</v>
      </c>
      <c r="BV18" s="14">
        <f t="shared" si="0"/>
        <v>5.9933875268327788E-2</v>
      </c>
      <c r="BW18" s="12">
        <v>65750173</v>
      </c>
      <c r="BX18" s="9">
        <v>0</v>
      </c>
      <c r="BY18" s="9">
        <v>0</v>
      </c>
      <c r="BZ18" s="10">
        <v>65750173</v>
      </c>
      <c r="CA18" s="8">
        <v>375</v>
      </c>
      <c r="CB18" s="9">
        <v>450647</v>
      </c>
      <c r="CC18" s="9">
        <v>106</v>
      </c>
      <c r="CD18" s="9">
        <v>12797993</v>
      </c>
      <c r="CE18" s="9">
        <v>281586</v>
      </c>
      <c r="CF18" s="9">
        <v>659557</v>
      </c>
      <c r="CG18" s="11">
        <v>18690</v>
      </c>
      <c r="CH18" s="12">
        <v>66040</v>
      </c>
      <c r="CI18" s="9">
        <v>55800</v>
      </c>
      <c r="CJ18" s="10">
        <v>121840</v>
      </c>
      <c r="CK18" s="8">
        <v>33800</v>
      </c>
      <c r="CL18" s="9">
        <v>84300</v>
      </c>
      <c r="CM18" s="9">
        <v>0</v>
      </c>
      <c r="CN18" s="9">
        <v>493350</v>
      </c>
      <c r="CO18" s="9">
        <v>42940</v>
      </c>
      <c r="CP18" s="13">
        <v>536290</v>
      </c>
      <c r="CQ18" s="11">
        <v>132140</v>
      </c>
      <c r="CR18" s="12">
        <v>346170</v>
      </c>
      <c r="CS18" s="9">
        <v>187200</v>
      </c>
      <c r="CT18" s="9">
        <v>113240</v>
      </c>
      <c r="CU18" s="9">
        <v>148500</v>
      </c>
      <c r="CV18" s="13">
        <v>795110</v>
      </c>
      <c r="CW18" s="9">
        <v>13340</v>
      </c>
      <c r="CX18" s="9">
        <v>11224720</v>
      </c>
      <c r="CY18" s="10">
        <v>27150388</v>
      </c>
      <c r="CZ18" s="8">
        <v>38599785</v>
      </c>
      <c r="DA18" s="11">
        <v>0</v>
      </c>
      <c r="DB18" s="12">
        <v>0</v>
      </c>
      <c r="DC18" s="10">
        <v>38599785</v>
      </c>
      <c r="DD18" s="8">
        <v>2314886</v>
      </c>
      <c r="DE18" s="9">
        <v>2314886</v>
      </c>
      <c r="DF18" s="14">
        <f t="shared" si="1"/>
        <v>5.997147393437554E-2</v>
      </c>
      <c r="DG18" s="12">
        <v>72929330</v>
      </c>
      <c r="DH18" s="9">
        <v>0</v>
      </c>
      <c r="DI18" s="9">
        <v>0</v>
      </c>
      <c r="DJ18" s="10">
        <v>72929330</v>
      </c>
      <c r="DK18" s="8">
        <v>555</v>
      </c>
      <c r="DL18" s="9">
        <v>427335</v>
      </c>
      <c r="DM18" s="9">
        <v>164</v>
      </c>
      <c r="DN18" s="9">
        <v>13806090</v>
      </c>
      <c r="DO18" s="9">
        <v>315191</v>
      </c>
      <c r="DP18" s="9">
        <v>602619</v>
      </c>
      <c r="DQ18" s="11">
        <v>21821</v>
      </c>
      <c r="DR18" s="12">
        <v>39780</v>
      </c>
      <c r="DS18" s="9">
        <v>45000</v>
      </c>
      <c r="DT18" s="10">
        <v>84780</v>
      </c>
      <c r="DU18" s="8">
        <v>15860</v>
      </c>
      <c r="DV18" s="9">
        <v>37500</v>
      </c>
      <c r="DW18" s="9">
        <v>0</v>
      </c>
      <c r="DX18" s="9">
        <v>488070</v>
      </c>
      <c r="DY18" s="9">
        <v>27740</v>
      </c>
      <c r="DZ18" s="13">
        <v>515810</v>
      </c>
      <c r="EA18" s="11">
        <v>118600</v>
      </c>
      <c r="EB18" s="12">
        <v>257070</v>
      </c>
      <c r="EC18" s="9">
        <v>148950</v>
      </c>
      <c r="ED18" s="9">
        <v>99180</v>
      </c>
      <c r="EE18" s="9">
        <v>103050</v>
      </c>
      <c r="EF18" s="13">
        <v>608250</v>
      </c>
      <c r="EG18" s="9">
        <v>12650</v>
      </c>
      <c r="EH18" s="9">
        <v>8354900</v>
      </c>
      <c r="EI18" s="10">
        <v>24921961</v>
      </c>
      <c r="EJ18" s="8">
        <v>48007369</v>
      </c>
      <c r="EK18" s="11">
        <v>0</v>
      </c>
      <c r="EL18" s="12">
        <v>0</v>
      </c>
      <c r="EM18" s="10">
        <v>48007369</v>
      </c>
      <c r="EN18" s="8">
        <v>2879585</v>
      </c>
      <c r="EO18" s="9">
        <v>2879585</v>
      </c>
      <c r="EP18" s="14">
        <f t="shared" si="2"/>
        <v>5.9982145657680175E-2</v>
      </c>
      <c r="EQ18" s="12">
        <v>59386484</v>
      </c>
      <c r="ER18" s="9">
        <v>0</v>
      </c>
      <c r="ES18" s="9">
        <v>0</v>
      </c>
      <c r="ET18" s="10">
        <v>59386484</v>
      </c>
      <c r="EU18" s="8">
        <v>0</v>
      </c>
      <c r="EV18" s="9">
        <v>377361</v>
      </c>
      <c r="EW18" s="9">
        <v>93</v>
      </c>
      <c r="EX18" s="9">
        <v>10860290</v>
      </c>
      <c r="EY18" s="9">
        <v>273597</v>
      </c>
      <c r="EZ18" s="9">
        <v>420569</v>
      </c>
      <c r="FA18" s="11">
        <v>18053</v>
      </c>
      <c r="FB18" s="12">
        <v>27560</v>
      </c>
      <c r="FC18" s="9">
        <v>21300</v>
      </c>
      <c r="FD18" s="10">
        <v>48860</v>
      </c>
      <c r="FE18" s="8">
        <v>4160</v>
      </c>
      <c r="FF18" s="9">
        <v>5100</v>
      </c>
      <c r="FG18" s="9">
        <v>0</v>
      </c>
      <c r="FH18" s="9">
        <v>385000</v>
      </c>
      <c r="FI18" s="9">
        <v>9880</v>
      </c>
      <c r="FJ18" s="13">
        <v>394880</v>
      </c>
      <c r="FK18" s="11">
        <v>72680</v>
      </c>
      <c r="FL18" s="12">
        <v>208890</v>
      </c>
      <c r="FM18" s="9">
        <v>127350</v>
      </c>
      <c r="FN18" s="9">
        <v>67260</v>
      </c>
      <c r="FO18" s="9">
        <v>63900</v>
      </c>
      <c r="FP18" s="13">
        <v>467400</v>
      </c>
      <c r="FQ18" s="9">
        <v>5980</v>
      </c>
      <c r="FR18" s="9">
        <v>5147250</v>
      </c>
      <c r="FS18" s="10">
        <v>18096180</v>
      </c>
      <c r="FT18" s="8">
        <v>41290304</v>
      </c>
      <c r="FU18" s="11">
        <v>0</v>
      </c>
      <c r="FV18" s="12">
        <v>0</v>
      </c>
      <c r="FW18" s="10">
        <v>41290304</v>
      </c>
      <c r="FX18" s="8">
        <v>2476881</v>
      </c>
      <c r="FY18" s="9">
        <v>2476881</v>
      </c>
      <c r="FZ18" s="14">
        <f t="shared" si="4"/>
        <v>5.9986988712894922E-2</v>
      </c>
      <c r="GA18" s="12">
        <v>61168427</v>
      </c>
      <c r="GB18" s="9">
        <v>0</v>
      </c>
      <c r="GC18" s="9">
        <v>666</v>
      </c>
      <c r="GD18" s="10">
        <v>61169093</v>
      </c>
      <c r="GE18" s="8">
        <v>1321</v>
      </c>
      <c r="GF18" s="9">
        <v>377340</v>
      </c>
      <c r="GG18" s="9">
        <v>236</v>
      </c>
      <c r="GH18" s="9">
        <v>10564967</v>
      </c>
      <c r="GI18" s="9">
        <v>286249</v>
      </c>
      <c r="GJ18" s="9">
        <v>376335</v>
      </c>
      <c r="GK18" s="11">
        <v>20025</v>
      </c>
      <c r="GL18" s="12">
        <v>23140</v>
      </c>
      <c r="GM18" s="9">
        <v>20700</v>
      </c>
      <c r="GN18" s="10">
        <v>43840</v>
      </c>
      <c r="GO18" s="8">
        <v>0</v>
      </c>
      <c r="GP18" s="9">
        <v>300</v>
      </c>
      <c r="GQ18" s="9">
        <v>0</v>
      </c>
      <c r="GR18" s="9">
        <v>401940</v>
      </c>
      <c r="GS18" s="9">
        <v>5320</v>
      </c>
      <c r="GT18" s="13">
        <v>407260</v>
      </c>
      <c r="GU18" s="11">
        <v>70890</v>
      </c>
      <c r="GV18" s="12">
        <v>196680</v>
      </c>
      <c r="GW18" s="9">
        <v>145350</v>
      </c>
      <c r="GX18" s="9">
        <v>79420</v>
      </c>
      <c r="GY18" s="9">
        <v>59850</v>
      </c>
      <c r="GZ18" s="13">
        <v>481300</v>
      </c>
      <c r="HA18" s="9">
        <v>5520</v>
      </c>
      <c r="HB18" s="9">
        <v>4104930</v>
      </c>
      <c r="HC18" s="10">
        <v>16740277</v>
      </c>
      <c r="HD18" s="8">
        <v>44428150</v>
      </c>
      <c r="HE18" s="11">
        <v>0</v>
      </c>
      <c r="HF18" s="12">
        <v>666</v>
      </c>
      <c r="HG18" s="10">
        <v>44428816</v>
      </c>
      <c r="HH18" s="8">
        <v>2665292</v>
      </c>
      <c r="HI18" s="9">
        <v>2665292</v>
      </c>
      <c r="HJ18" s="14">
        <f t="shared" si="5"/>
        <v>5.9990164941600067E-2</v>
      </c>
      <c r="HK18" s="8">
        <v>36240163</v>
      </c>
      <c r="HL18" s="9">
        <v>0</v>
      </c>
      <c r="HM18" s="9">
        <v>0</v>
      </c>
      <c r="HN18" s="10">
        <v>36240163</v>
      </c>
      <c r="HO18" s="8">
        <v>0</v>
      </c>
      <c r="HP18" s="9">
        <v>219235</v>
      </c>
      <c r="HQ18" s="9">
        <v>92</v>
      </c>
      <c r="HR18" s="9">
        <v>5669653</v>
      </c>
      <c r="HS18" s="9">
        <v>175054</v>
      </c>
      <c r="HT18" s="9">
        <v>184019</v>
      </c>
      <c r="HU18" s="11">
        <v>11103</v>
      </c>
      <c r="HV18" s="12">
        <v>13000</v>
      </c>
      <c r="HW18" s="9">
        <v>6900</v>
      </c>
      <c r="HX18" s="10">
        <v>19900</v>
      </c>
      <c r="HY18" s="8">
        <v>0</v>
      </c>
      <c r="HZ18" s="9">
        <v>0</v>
      </c>
      <c r="IA18" s="9">
        <v>0</v>
      </c>
      <c r="IB18" s="9">
        <v>205480</v>
      </c>
      <c r="IC18" s="9">
        <v>4320</v>
      </c>
      <c r="ID18" s="13">
        <v>209800</v>
      </c>
      <c r="IE18" s="11">
        <v>40010</v>
      </c>
      <c r="IF18" s="12">
        <v>108900</v>
      </c>
      <c r="IG18" s="9">
        <v>85500</v>
      </c>
      <c r="IH18" s="9">
        <v>42940</v>
      </c>
      <c r="II18" s="9">
        <v>27900</v>
      </c>
      <c r="IJ18" s="13">
        <v>265240</v>
      </c>
      <c r="IK18" s="9">
        <v>1380</v>
      </c>
      <c r="IL18" s="9">
        <v>1917660</v>
      </c>
      <c r="IM18" s="10">
        <v>8713054</v>
      </c>
      <c r="IN18" s="8">
        <v>27527109</v>
      </c>
      <c r="IO18" s="11">
        <v>0</v>
      </c>
      <c r="IP18" s="12">
        <v>0</v>
      </c>
      <c r="IQ18" s="10">
        <v>27527109</v>
      </c>
      <c r="IR18" s="8">
        <v>1651421</v>
      </c>
      <c r="IS18" s="9">
        <v>1651421</v>
      </c>
      <c r="IT18" s="14">
        <f t="shared" si="3"/>
        <v>5.9992533178838361E-2</v>
      </c>
    </row>
    <row r="19" spans="1:254" s="49" customFormat="1" ht="12.6" customHeight="1" x14ac:dyDescent="0.15">
      <c r="A19" s="67">
        <v>7</v>
      </c>
      <c r="B19" s="68" t="s">
        <v>86</v>
      </c>
      <c r="C19" s="15">
        <v>1563970</v>
      </c>
      <c r="D19" s="16">
        <v>0</v>
      </c>
      <c r="E19" s="16">
        <v>0</v>
      </c>
      <c r="F19" s="17">
        <v>1563970</v>
      </c>
      <c r="G19" s="15">
        <v>0</v>
      </c>
      <c r="H19" s="16">
        <v>34295</v>
      </c>
      <c r="I19" s="16">
        <v>0</v>
      </c>
      <c r="J19" s="16">
        <v>261310</v>
      </c>
      <c r="K19" s="16">
        <v>12561</v>
      </c>
      <c r="L19" s="16">
        <v>36537</v>
      </c>
      <c r="M19" s="18">
        <v>915</v>
      </c>
      <c r="N19" s="19">
        <v>6500</v>
      </c>
      <c r="O19" s="16">
        <v>3000</v>
      </c>
      <c r="P19" s="17">
        <v>9500</v>
      </c>
      <c r="Q19" s="15">
        <v>1300</v>
      </c>
      <c r="R19" s="16">
        <v>12300</v>
      </c>
      <c r="S19" s="16">
        <v>4420</v>
      </c>
      <c r="T19" s="16">
        <v>19800</v>
      </c>
      <c r="U19" s="16">
        <v>7220</v>
      </c>
      <c r="V19" s="20">
        <v>27020</v>
      </c>
      <c r="W19" s="18">
        <v>6080</v>
      </c>
      <c r="X19" s="19">
        <v>31020</v>
      </c>
      <c r="Y19" s="16">
        <v>18000</v>
      </c>
      <c r="Z19" s="16">
        <v>6080</v>
      </c>
      <c r="AA19" s="16">
        <v>19800</v>
      </c>
      <c r="AB19" s="20">
        <v>74900</v>
      </c>
      <c r="AC19" s="16">
        <v>1610</v>
      </c>
      <c r="AD19" s="16">
        <v>968790</v>
      </c>
      <c r="AE19" s="17">
        <v>1451538</v>
      </c>
      <c r="AF19" s="15">
        <v>112432</v>
      </c>
      <c r="AG19" s="18">
        <v>0</v>
      </c>
      <c r="AH19" s="19">
        <v>0</v>
      </c>
      <c r="AI19" s="17">
        <v>112432</v>
      </c>
      <c r="AJ19" s="15">
        <v>6654</v>
      </c>
      <c r="AK19" s="16">
        <v>6654</v>
      </c>
      <c r="AL19" s="21">
        <f t="shared" si="6"/>
        <v>5.9182439163227553E-2</v>
      </c>
      <c r="AM19" s="19">
        <v>36521068</v>
      </c>
      <c r="AN19" s="16">
        <v>0</v>
      </c>
      <c r="AO19" s="16">
        <v>0</v>
      </c>
      <c r="AP19" s="17">
        <v>36521068</v>
      </c>
      <c r="AQ19" s="15">
        <v>0</v>
      </c>
      <c r="AR19" s="16">
        <v>513353</v>
      </c>
      <c r="AS19" s="16">
        <v>529</v>
      </c>
      <c r="AT19" s="16">
        <v>7402754</v>
      </c>
      <c r="AU19" s="16">
        <v>165711</v>
      </c>
      <c r="AV19" s="16">
        <v>588273</v>
      </c>
      <c r="AW19" s="18">
        <v>16930</v>
      </c>
      <c r="AX19" s="19">
        <v>138840</v>
      </c>
      <c r="AY19" s="16">
        <v>87900</v>
      </c>
      <c r="AZ19" s="17">
        <v>226740</v>
      </c>
      <c r="BA19" s="15">
        <v>62400</v>
      </c>
      <c r="BB19" s="16">
        <v>186600</v>
      </c>
      <c r="BC19" s="16">
        <v>0</v>
      </c>
      <c r="BD19" s="16">
        <v>420750</v>
      </c>
      <c r="BE19" s="16">
        <v>121980</v>
      </c>
      <c r="BF19" s="20">
        <v>542730</v>
      </c>
      <c r="BG19" s="18">
        <v>124320</v>
      </c>
      <c r="BH19" s="19">
        <v>430650</v>
      </c>
      <c r="BI19" s="16">
        <v>259650</v>
      </c>
      <c r="BJ19" s="16">
        <v>95380</v>
      </c>
      <c r="BK19" s="16">
        <v>288900</v>
      </c>
      <c r="BL19" s="20">
        <v>1074580</v>
      </c>
      <c r="BM19" s="16">
        <v>32200</v>
      </c>
      <c r="BN19" s="16">
        <v>10596490</v>
      </c>
      <c r="BO19" s="17">
        <v>21533081</v>
      </c>
      <c r="BP19" s="15">
        <v>14987987</v>
      </c>
      <c r="BQ19" s="18">
        <v>0</v>
      </c>
      <c r="BR19" s="19">
        <v>0</v>
      </c>
      <c r="BS19" s="17">
        <v>14987987</v>
      </c>
      <c r="BT19" s="15">
        <v>898281</v>
      </c>
      <c r="BU19" s="16">
        <v>898281</v>
      </c>
      <c r="BV19" s="21">
        <f t="shared" si="0"/>
        <v>5.9933398661207803E-2</v>
      </c>
      <c r="BW19" s="19">
        <v>97371848</v>
      </c>
      <c r="BX19" s="16">
        <v>0</v>
      </c>
      <c r="BY19" s="16">
        <v>0</v>
      </c>
      <c r="BZ19" s="17">
        <v>97371848</v>
      </c>
      <c r="CA19" s="15">
        <v>0</v>
      </c>
      <c r="CB19" s="16">
        <v>590103</v>
      </c>
      <c r="CC19" s="16">
        <v>210</v>
      </c>
      <c r="CD19" s="16">
        <v>19478900</v>
      </c>
      <c r="CE19" s="16">
        <v>310625</v>
      </c>
      <c r="CF19" s="16">
        <v>1025836</v>
      </c>
      <c r="CG19" s="18">
        <v>30968</v>
      </c>
      <c r="CH19" s="19">
        <v>111020</v>
      </c>
      <c r="CI19" s="16">
        <v>80100</v>
      </c>
      <c r="CJ19" s="17">
        <v>191120</v>
      </c>
      <c r="CK19" s="15">
        <v>42380</v>
      </c>
      <c r="CL19" s="16">
        <v>111300</v>
      </c>
      <c r="CM19" s="16">
        <v>0</v>
      </c>
      <c r="CN19" s="16">
        <v>748660</v>
      </c>
      <c r="CO19" s="16">
        <v>74100</v>
      </c>
      <c r="CP19" s="20">
        <v>822760</v>
      </c>
      <c r="CQ19" s="18">
        <v>219070</v>
      </c>
      <c r="CR19" s="19">
        <v>508530</v>
      </c>
      <c r="CS19" s="16">
        <v>285300</v>
      </c>
      <c r="CT19" s="16">
        <v>114760</v>
      </c>
      <c r="CU19" s="16">
        <v>275400</v>
      </c>
      <c r="CV19" s="20">
        <v>1183990</v>
      </c>
      <c r="CW19" s="16">
        <v>23000</v>
      </c>
      <c r="CX19" s="16">
        <v>16469000</v>
      </c>
      <c r="CY19" s="17">
        <v>40499052</v>
      </c>
      <c r="CZ19" s="15">
        <v>56872796</v>
      </c>
      <c r="DA19" s="18">
        <v>0</v>
      </c>
      <c r="DB19" s="19">
        <v>0</v>
      </c>
      <c r="DC19" s="17">
        <v>56872796</v>
      </c>
      <c r="DD19" s="15">
        <v>3410742</v>
      </c>
      <c r="DE19" s="16">
        <v>3410742</v>
      </c>
      <c r="DF19" s="21">
        <f t="shared" si="1"/>
        <v>5.9971414101040503E-2</v>
      </c>
      <c r="DG19" s="19">
        <v>106746856</v>
      </c>
      <c r="DH19" s="16">
        <v>0</v>
      </c>
      <c r="DI19" s="16">
        <v>0</v>
      </c>
      <c r="DJ19" s="17">
        <v>106746856</v>
      </c>
      <c r="DK19" s="15">
        <v>0</v>
      </c>
      <c r="DL19" s="16">
        <v>556514</v>
      </c>
      <c r="DM19" s="16">
        <v>107</v>
      </c>
      <c r="DN19" s="16">
        <v>20521513</v>
      </c>
      <c r="DO19" s="16">
        <v>380485</v>
      </c>
      <c r="DP19" s="16">
        <v>921188</v>
      </c>
      <c r="DQ19" s="18">
        <v>33782</v>
      </c>
      <c r="DR19" s="19">
        <v>62920</v>
      </c>
      <c r="DS19" s="16">
        <v>51600</v>
      </c>
      <c r="DT19" s="17">
        <v>114520</v>
      </c>
      <c r="DU19" s="15">
        <v>18200</v>
      </c>
      <c r="DV19" s="16">
        <v>50100</v>
      </c>
      <c r="DW19" s="16">
        <v>0</v>
      </c>
      <c r="DX19" s="16">
        <v>771870</v>
      </c>
      <c r="DY19" s="16">
        <v>29260</v>
      </c>
      <c r="DZ19" s="20">
        <v>801130</v>
      </c>
      <c r="EA19" s="18">
        <v>196220</v>
      </c>
      <c r="EB19" s="19">
        <v>391050</v>
      </c>
      <c r="EC19" s="16">
        <v>267300</v>
      </c>
      <c r="ED19" s="16">
        <v>118940</v>
      </c>
      <c r="EE19" s="16">
        <v>180900</v>
      </c>
      <c r="EF19" s="20">
        <v>958190</v>
      </c>
      <c r="EG19" s="16">
        <v>14030</v>
      </c>
      <c r="EH19" s="16">
        <v>12199100</v>
      </c>
      <c r="EI19" s="17">
        <v>36764972</v>
      </c>
      <c r="EJ19" s="15">
        <v>69981884</v>
      </c>
      <c r="EK19" s="18">
        <v>0</v>
      </c>
      <c r="EL19" s="19">
        <v>0</v>
      </c>
      <c r="EM19" s="17">
        <v>69981884</v>
      </c>
      <c r="EN19" s="15">
        <v>4197646</v>
      </c>
      <c r="EO19" s="16">
        <v>4197646</v>
      </c>
      <c r="EP19" s="21">
        <f t="shared" si="2"/>
        <v>5.9981894742930898E-2</v>
      </c>
      <c r="EQ19" s="19">
        <v>82620799</v>
      </c>
      <c r="ER19" s="16">
        <v>0</v>
      </c>
      <c r="ES19" s="16">
        <v>0</v>
      </c>
      <c r="ET19" s="17">
        <v>82620799</v>
      </c>
      <c r="EU19" s="15">
        <v>78</v>
      </c>
      <c r="EV19" s="16">
        <v>406779</v>
      </c>
      <c r="EW19" s="16">
        <v>240</v>
      </c>
      <c r="EX19" s="16">
        <v>15272243</v>
      </c>
      <c r="EY19" s="16">
        <v>329373</v>
      </c>
      <c r="EZ19" s="16">
        <v>623288</v>
      </c>
      <c r="FA19" s="18">
        <v>28249</v>
      </c>
      <c r="FB19" s="19">
        <v>40820</v>
      </c>
      <c r="FC19" s="16">
        <v>36600</v>
      </c>
      <c r="FD19" s="17">
        <v>77420</v>
      </c>
      <c r="FE19" s="15">
        <v>3120</v>
      </c>
      <c r="FF19" s="16">
        <v>5400</v>
      </c>
      <c r="FG19" s="16">
        <v>0</v>
      </c>
      <c r="FH19" s="16">
        <v>605550</v>
      </c>
      <c r="FI19" s="16">
        <v>12540</v>
      </c>
      <c r="FJ19" s="20">
        <v>618090</v>
      </c>
      <c r="FK19" s="18">
        <v>136590</v>
      </c>
      <c r="FL19" s="19">
        <v>308220</v>
      </c>
      <c r="FM19" s="16">
        <v>236700</v>
      </c>
      <c r="FN19" s="16">
        <v>84360</v>
      </c>
      <c r="FO19" s="16">
        <v>96750</v>
      </c>
      <c r="FP19" s="20">
        <v>726030</v>
      </c>
      <c r="FQ19" s="16">
        <v>10350</v>
      </c>
      <c r="FR19" s="16">
        <v>7144450</v>
      </c>
      <c r="FS19" s="17">
        <v>25381460</v>
      </c>
      <c r="FT19" s="15">
        <v>57239339</v>
      </c>
      <c r="FU19" s="18">
        <v>0</v>
      </c>
      <c r="FV19" s="19">
        <v>0</v>
      </c>
      <c r="FW19" s="17">
        <v>57239339</v>
      </c>
      <c r="FX19" s="15">
        <v>3433609</v>
      </c>
      <c r="FY19" s="16">
        <v>3433609</v>
      </c>
      <c r="FZ19" s="21">
        <f t="shared" si="4"/>
        <v>5.9986873712849831E-2</v>
      </c>
      <c r="GA19" s="19">
        <v>77514290</v>
      </c>
      <c r="GB19" s="16">
        <v>0</v>
      </c>
      <c r="GC19" s="16">
        <v>0</v>
      </c>
      <c r="GD19" s="17">
        <v>77514290</v>
      </c>
      <c r="GE19" s="15">
        <v>0</v>
      </c>
      <c r="GF19" s="16">
        <v>382500</v>
      </c>
      <c r="GG19" s="16">
        <v>546</v>
      </c>
      <c r="GH19" s="16">
        <v>13587353</v>
      </c>
      <c r="GI19" s="16">
        <v>341075</v>
      </c>
      <c r="GJ19" s="16">
        <v>506800</v>
      </c>
      <c r="GK19" s="18">
        <v>29258</v>
      </c>
      <c r="GL19" s="19">
        <v>31200</v>
      </c>
      <c r="GM19" s="16">
        <v>27600</v>
      </c>
      <c r="GN19" s="17">
        <v>58800</v>
      </c>
      <c r="GO19" s="15">
        <v>0</v>
      </c>
      <c r="GP19" s="16">
        <v>0</v>
      </c>
      <c r="GQ19" s="16">
        <v>0</v>
      </c>
      <c r="GR19" s="16">
        <v>646030</v>
      </c>
      <c r="GS19" s="16">
        <v>6460</v>
      </c>
      <c r="GT19" s="20">
        <v>652490</v>
      </c>
      <c r="GU19" s="18">
        <v>126960</v>
      </c>
      <c r="GV19" s="19">
        <v>301290</v>
      </c>
      <c r="GW19" s="16">
        <v>245700</v>
      </c>
      <c r="GX19" s="16">
        <v>101080</v>
      </c>
      <c r="GY19" s="16">
        <v>80100</v>
      </c>
      <c r="GZ19" s="20">
        <v>728170</v>
      </c>
      <c r="HA19" s="16">
        <v>10120</v>
      </c>
      <c r="HB19" s="16">
        <v>5177350</v>
      </c>
      <c r="HC19" s="17">
        <v>21600876</v>
      </c>
      <c r="HD19" s="15">
        <v>55913414</v>
      </c>
      <c r="HE19" s="18">
        <v>0</v>
      </c>
      <c r="HF19" s="19">
        <v>0</v>
      </c>
      <c r="HG19" s="17">
        <v>55913414</v>
      </c>
      <c r="HH19" s="15">
        <v>3354258</v>
      </c>
      <c r="HI19" s="16">
        <v>3354258</v>
      </c>
      <c r="HJ19" s="21">
        <f t="shared" si="5"/>
        <v>5.9990219878185223E-2</v>
      </c>
      <c r="HK19" s="15">
        <v>41337960</v>
      </c>
      <c r="HL19" s="16">
        <v>0</v>
      </c>
      <c r="HM19" s="16">
        <v>0</v>
      </c>
      <c r="HN19" s="17">
        <v>41337960</v>
      </c>
      <c r="HO19" s="15">
        <v>0</v>
      </c>
      <c r="HP19" s="16">
        <v>205823</v>
      </c>
      <c r="HQ19" s="16">
        <v>76</v>
      </c>
      <c r="HR19" s="16">
        <v>6598274</v>
      </c>
      <c r="HS19" s="16">
        <v>172664</v>
      </c>
      <c r="HT19" s="16">
        <v>221504</v>
      </c>
      <c r="HU19" s="18">
        <v>14727</v>
      </c>
      <c r="HV19" s="19">
        <v>14040</v>
      </c>
      <c r="HW19" s="16">
        <v>12000</v>
      </c>
      <c r="HX19" s="17">
        <v>26040</v>
      </c>
      <c r="HY19" s="15">
        <v>0</v>
      </c>
      <c r="HZ19" s="16">
        <v>0</v>
      </c>
      <c r="IA19" s="16">
        <v>0</v>
      </c>
      <c r="IB19" s="16">
        <v>295350</v>
      </c>
      <c r="IC19" s="16">
        <v>4830</v>
      </c>
      <c r="ID19" s="20">
        <v>300180</v>
      </c>
      <c r="IE19" s="18">
        <v>46260</v>
      </c>
      <c r="IF19" s="19">
        <v>140910</v>
      </c>
      <c r="IG19" s="16">
        <v>128250</v>
      </c>
      <c r="IH19" s="16">
        <v>39900</v>
      </c>
      <c r="II19" s="16">
        <v>39600</v>
      </c>
      <c r="IJ19" s="20">
        <v>348660</v>
      </c>
      <c r="IK19" s="16">
        <v>4370</v>
      </c>
      <c r="IL19" s="16">
        <v>2178960</v>
      </c>
      <c r="IM19" s="17">
        <v>10117462</v>
      </c>
      <c r="IN19" s="15">
        <v>31220498</v>
      </c>
      <c r="IO19" s="18">
        <v>0</v>
      </c>
      <c r="IP19" s="19">
        <v>0</v>
      </c>
      <c r="IQ19" s="17">
        <v>31220498</v>
      </c>
      <c r="IR19" s="15">
        <v>1873001</v>
      </c>
      <c r="IS19" s="16">
        <v>1873001</v>
      </c>
      <c r="IT19" s="21">
        <f t="shared" si="3"/>
        <v>5.9992668918990341E-2</v>
      </c>
    </row>
    <row r="20" spans="1:254" s="49" customFormat="1" ht="12.6" customHeight="1" x14ac:dyDescent="0.15">
      <c r="A20" s="65">
        <v>8</v>
      </c>
      <c r="B20" s="66" t="s">
        <v>87</v>
      </c>
      <c r="C20" s="8">
        <v>3038220</v>
      </c>
      <c r="D20" s="9">
        <v>0</v>
      </c>
      <c r="E20" s="9">
        <v>0</v>
      </c>
      <c r="F20" s="10">
        <v>3038220</v>
      </c>
      <c r="G20" s="8">
        <v>8</v>
      </c>
      <c r="H20" s="9">
        <v>70896</v>
      </c>
      <c r="I20" s="9">
        <v>6</v>
      </c>
      <c r="J20" s="9">
        <v>458293</v>
      </c>
      <c r="K20" s="9">
        <v>23293</v>
      </c>
      <c r="L20" s="9">
        <v>69085</v>
      </c>
      <c r="M20" s="11">
        <v>1821</v>
      </c>
      <c r="N20" s="12">
        <v>10660</v>
      </c>
      <c r="O20" s="9">
        <v>11100</v>
      </c>
      <c r="P20" s="10">
        <v>21760</v>
      </c>
      <c r="Q20" s="8">
        <v>2860</v>
      </c>
      <c r="R20" s="9">
        <v>23700</v>
      </c>
      <c r="S20" s="9">
        <v>9880</v>
      </c>
      <c r="T20" s="9">
        <v>32010</v>
      </c>
      <c r="U20" s="9">
        <v>16720</v>
      </c>
      <c r="V20" s="13">
        <v>48730</v>
      </c>
      <c r="W20" s="11">
        <v>12190</v>
      </c>
      <c r="X20" s="12">
        <v>45870</v>
      </c>
      <c r="Y20" s="9">
        <v>39600</v>
      </c>
      <c r="Z20" s="9">
        <v>11020</v>
      </c>
      <c r="AA20" s="9">
        <v>36450</v>
      </c>
      <c r="AB20" s="13">
        <v>132940</v>
      </c>
      <c r="AC20" s="9">
        <v>5980</v>
      </c>
      <c r="AD20" s="9">
        <v>1930700</v>
      </c>
      <c r="AE20" s="10">
        <v>2812136</v>
      </c>
      <c r="AF20" s="8">
        <v>226084</v>
      </c>
      <c r="AG20" s="11">
        <v>0</v>
      </c>
      <c r="AH20" s="12">
        <v>0</v>
      </c>
      <c r="AI20" s="10">
        <v>226084</v>
      </c>
      <c r="AJ20" s="8">
        <v>13385</v>
      </c>
      <c r="AK20" s="9">
        <v>13385</v>
      </c>
      <c r="AL20" s="14">
        <f t="shared" si="6"/>
        <v>5.9203658817076836E-2</v>
      </c>
      <c r="AM20" s="12">
        <v>63175283</v>
      </c>
      <c r="AN20" s="9">
        <v>0</v>
      </c>
      <c r="AO20" s="9">
        <v>0</v>
      </c>
      <c r="AP20" s="10">
        <v>63175283</v>
      </c>
      <c r="AQ20" s="8">
        <v>466</v>
      </c>
      <c r="AR20" s="9">
        <v>883549</v>
      </c>
      <c r="AS20" s="9">
        <v>262</v>
      </c>
      <c r="AT20" s="9">
        <v>12643729</v>
      </c>
      <c r="AU20" s="9">
        <v>332187</v>
      </c>
      <c r="AV20" s="9">
        <v>1030344</v>
      </c>
      <c r="AW20" s="11">
        <v>27911</v>
      </c>
      <c r="AX20" s="12">
        <v>237380</v>
      </c>
      <c r="AY20" s="9">
        <v>148200</v>
      </c>
      <c r="AZ20" s="10">
        <v>385580</v>
      </c>
      <c r="BA20" s="8">
        <v>117520</v>
      </c>
      <c r="BB20" s="9">
        <v>353400</v>
      </c>
      <c r="BC20" s="9">
        <v>0</v>
      </c>
      <c r="BD20" s="9">
        <v>743160</v>
      </c>
      <c r="BE20" s="9">
        <v>208240</v>
      </c>
      <c r="BF20" s="13">
        <v>951400</v>
      </c>
      <c r="BG20" s="11">
        <v>229750</v>
      </c>
      <c r="BH20" s="12">
        <v>865920</v>
      </c>
      <c r="BI20" s="9">
        <v>487800</v>
      </c>
      <c r="BJ20" s="9">
        <v>235600</v>
      </c>
      <c r="BK20" s="9">
        <v>446400</v>
      </c>
      <c r="BL20" s="13">
        <v>2035720</v>
      </c>
      <c r="BM20" s="9">
        <v>51520</v>
      </c>
      <c r="BN20" s="9">
        <v>18453020</v>
      </c>
      <c r="BO20" s="10">
        <v>37496096</v>
      </c>
      <c r="BP20" s="8">
        <v>25679187</v>
      </c>
      <c r="BQ20" s="11">
        <v>0</v>
      </c>
      <c r="BR20" s="12">
        <v>0</v>
      </c>
      <c r="BS20" s="10">
        <v>25679187</v>
      </c>
      <c r="BT20" s="8">
        <v>1539015</v>
      </c>
      <c r="BU20" s="9">
        <v>1539015</v>
      </c>
      <c r="BV20" s="14">
        <f t="shared" si="0"/>
        <v>5.9932388046397264E-2</v>
      </c>
      <c r="BW20" s="12">
        <v>158378193</v>
      </c>
      <c r="BX20" s="9">
        <v>0</v>
      </c>
      <c r="BY20" s="9">
        <v>0</v>
      </c>
      <c r="BZ20" s="10">
        <v>158378193</v>
      </c>
      <c r="CA20" s="8">
        <v>515</v>
      </c>
      <c r="CB20" s="9">
        <v>1095478</v>
      </c>
      <c r="CC20" s="9">
        <v>755</v>
      </c>
      <c r="CD20" s="9">
        <v>31515331</v>
      </c>
      <c r="CE20" s="9">
        <v>556029</v>
      </c>
      <c r="CF20" s="9">
        <v>1701181</v>
      </c>
      <c r="CG20" s="11">
        <v>49001</v>
      </c>
      <c r="CH20" s="12">
        <v>179140</v>
      </c>
      <c r="CI20" s="9">
        <v>156900</v>
      </c>
      <c r="CJ20" s="10">
        <v>336040</v>
      </c>
      <c r="CK20" s="8">
        <v>69940</v>
      </c>
      <c r="CL20" s="9">
        <v>247200</v>
      </c>
      <c r="CM20" s="9">
        <v>0</v>
      </c>
      <c r="CN20" s="9">
        <v>1356960</v>
      </c>
      <c r="CO20" s="9">
        <v>172900</v>
      </c>
      <c r="CP20" s="13">
        <v>1529860</v>
      </c>
      <c r="CQ20" s="11">
        <v>375860</v>
      </c>
      <c r="CR20" s="12">
        <v>1023990</v>
      </c>
      <c r="CS20" s="9">
        <v>548100</v>
      </c>
      <c r="CT20" s="9">
        <v>297160</v>
      </c>
      <c r="CU20" s="9">
        <v>414000</v>
      </c>
      <c r="CV20" s="13">
        <v>2283250</v>
      </c>
      <c r="CW20" s="9">
        <v>45310</v>
      </c>
      <c r="CX20" s="9">
        <v>26692400</v>
      </c>
      <c r="CY20" s="10">
        <v>66497395</v>
      </c>
      <c r="CZ20" s="8">
        <v>91880798</v>
      </c>
      <c r="DA20" s="11">
        <v>0</v>
      </c>
      <c r="DB20" s="12">
        <v>0</v>
      </c>
      <c r="DC20" s="10">
        <v>91880798</v>
      </c>
      <c r="DD20" s="8">
        <v>5510194</v>
      </c>
      <c r="DE20" s="9">
        <v>5510194</v>
      </c>
      <c r="DF20" s="14">
        <f t="shared" si="1"/>
        <v>5.9971116054085644E-2</v>
      </c>
      <c r="DG20" s="12">
        <v>173395473</v>
      </c>
      <c r="DH20" s="9">
        <v>0</v>
      </c>
      <c r="DI20" s="9">
        <v>0</v>
      </c>
      <c r="DJ20" s="10">
        <v>173395473</v>
      </c>
      <c r="DK20" s="8">
        <v>1400</v>
      </c>
      <c r="DL20" s="9">
        <v>1047549</v>
      </c>
      <c r="DM20" s="9">
        <v>465</v>
      </c>
      <c r="DN20" s="9">
        <v>33153423</v>
      </c>
      <c r="DO20" s="9">
        <v>670887</v>
      </c>
      <c r="DP20" s="9">
        <v>1532955</v>
      </c>
      <c r="DQ20" s="11">
        <v>60045</v>
      </c>
      <c r="DR20" s="12">
        <v>118560</v>
      </c>
      <c r="DS20" s="9">
        <v>92700</v>
      </c>
      <c r="DT20" s="10">
        <v>211260</v>
      </c>
      <c r="DU20" s="8">
        <v>24960</v>
      </c>
      <c r="DV20" s="9">
        <v>107100</v>
      </c>
      <c r="DW20" s="9">
        <v>0</v>
      </c>
      <c r="DX20" s="9">
        <v>1442100</v>
      </c>
      <c r="DY20" s="9">
        <v>75620</v>
      </c>
      <c r="DZ20" s="13">
        <v>1517720</v>
      </c>
      <c r="EA20" s="11">
        <v>367410</v>
      </c>
      <c r="EB20" s="12">
        <v>983400</v>
      </c>
      <c r="EC20" s="9">
        <v>514800</v>
      </c>
      <c r="ED20" s="9">
        <v>306660</v>
      </c>
      <c r="EE20" s="9">
        <v>279000</v>
      </c>
      <c r="EF20" s="13">
        <v>2083860</v>
      </c>
      <c r="EG20" s="9">
        <v>28980</v>
      </c>
      <c r="EH20" s="9">
        <v>19655730</v>
      </c>
      <c r="EI20" s="10">
        <v>60463279</v>
      </c>
      <c r="EJ20" s="8">
        <v>112932194</v>
      </c>
      <c r="EK20" s="11">
        <v>0</v>
      </c>
      <c r="EL20" s="12">
        <v>0</v>
      </c>
      <c r="EM20" s="10">
        <v>112932194</v>
      </c>
      <c r="EN20" s="8">
        <v>6773928</v>
      </c>
      <c r="EO20" s="9">
        <v>6773928</v>
      </c>
      <c r="EP20" s="14">
        <f t="shared" si="2"/>
        <v>5.9982258026440187E-2</v>
      </c>
      <c r="EQ20" s="12">
        <v>144846583</v>
      </c>
      <c r="ER20" s="9">
        <v>655</v>
      </c>
      <c r="ES20" s="9">
        <v>0</v>
      </c>
      <c r="ET20" s="10">
        <v>144847238</v>
      </c>
      <c r="EU20" s="8">
        <v>0</v>
      </c>
      <c r="EV20" s="9">
        <v>866967</v>
      </c>
      <c r="EW20" s="9">
        <v>558</v>
      </c>
      <c r="EX20" s="9">
        <v>26762867</v>
      </c>
      <c r="EY20" s="9">
        <v>625532</v>
      </c>
      <c r="EZ20" s="9">
        <v>1103315</v>
      </c>
      <c r="FA20" s="11">
        <v>55491</v>
      </c>
      <c r="FB20" s="12">
        <v>80340</v>
      </c>
      <c r="FC20" s="9">
        <v>71400</v>
      </c>
      <c r="FD20" s="10">
        <v>151740</v>
      </c>
      <c r="FE20" s="8">
        <v>7020</v>
      </c>
      <c r="FF20" s="9">
        <v>7500</v>
      </c>
      <c r="FG20" s="9">
        <v>0</v>
      </c>
      <c r="FH20" s="9">
        <v>1286890</v>
      </c>
      <c r="FI20" s="9">
        <v>35340</v>
      </c>
      <c r="FJ20" s="13">
        <v>1322230</v>
      </c>
      <c r="FK20" s="11">
        <v>295540</v>
      </c>
      <c r="FL20" s="12">
        <v>793650</v>
      </c>
      <c r="FM20" s="9">
        <v>501750</v>
      </c>
      <c r="FN20" s="9">
        <v>256500</v>
      </c>
      <c r="FO20" s="9">
        <v>175500</v>
      </c>
      <c r="FP20" s="13">
        <v>1727400</v>
      </c>
      <c r="FQ20" s="9">
        <v>25760</v>
      </c>
      <c r="FR20" s="9">
        <v>12382440</v>
      </c>
      <c r="FS20" s="10">
        <v>45333802</v>
      </c>
      <c r="FT20" s="8">
        <v>99512781</v>
      </c>
      <c r="FU20" s="11">
        <v>655</v>
      </c>
      <c r="FV20" s="12">
        <v>0</v>
      </c>
      <c r="FW20" s="10">
        <v>99513436</v>
      </c>
      <c r="FX20" s="8">
        <v>5969505</v>
      </c>
      <c r="FY20" s="9">
        <v>5969505</v>
      </c>
      <c r="FZ20" s="14">
        <f t="shared" si="4"/>
        <v>5.9986924780689919E-2</v>
      </c>
      <c r="GA20" s="12">
        <v>162217993</v>
      </c>
      <c r="GB20" s="9">
        <v>0</v>
      </c>
      <c r="GC20" s="9">
        <v>0</v>
      </c>
      <c r="GD20" s="10">
        <v>162217993</v>
      </c>
      <c r="GE20" s="8">
        <v>0</v>
      </c>
      <c r="GF20" s="9">
        <v>951764</v>
      </c>
      <c r="GG20" s="9">
        <v>469</v>
      </c>
      <c r="GH20" s="9">
        <v>28479578</v>
      </c>
      <c r="GI20" s="9">
        <v>708465</v>
      </c>
      <c r="GJ20" s="9">
        <v>1061257</v>
      </c>
      <c r="GK20" s="11">
        <v>64063</v>
      </c>
      <c r="GL20" s="12">
        <v>68380</v>
      </c>
      <c r="GM20" s="9">
        <v>57600</v>
      </c>
      <c r="GN20" s="10">
        <v>125980</v>
      </c>
      <c r="GO20" s="8">
        <v>0</v>
      </c>
      <c r="GP20" s="9">
        <v>0</v>
      </c>
      <c r="GQ20" s="9">
        <v>0</v>
      </c>
      <c r="GR20" s="9">
        <v>1544290</v>
      </c>
      <c r="GS20" s="9">
        <v>23180</v>
      </c>
      <c r="GT20" s="13">
        <v>1567470</v>
      </c>
      <c r="GU20" s="11">
        <v>314000</v>
      </c>
      <c r="GV20" s="12">
        <v>859980</v>
      </c>
      <c r="GW20" s="9">
        <v>604350</v>
      </c>
      <c r="GX20" s="9">
        <v>256880</v>
      </c>
      <c r="GY20" s="9">
        <v>132300</v>
      </c>
      <c r="GZ20" s="13">
        <v>1853510</v>
      </c>
      <c r="HA20" s="9">
        <v>19320</v>
      </c>
      <c r="HB20" s="9">
        <v>10720050</v>
      </c>
      <c r="HC20" s="10">
        <v>45865457</v>
      </c>
      <c r="HD20" s="8">
        <v>116352536</v>
      </c>
      <c r="HE20" s="11">
        <v>0</v>
      </c>
      <c r="HF20" s="12">
        <v>0</v>
      </c>
      <c r="HG20" s="10">
        <v>116352536</v>
      </c>
      <c r="HH20" s="8">
        <v>6980019</v>
      </c>
      <c r="HI20" s="9">
        <v>6980019</v>
      </c>
      <c r="HJ20" s="14">
        <f t="shared" si="5"/>
        <v>5.9990260977208096E-2</v>
      </c>
      <c r="HK20" s="8">
        <v>103753970</v>
      </c>
      <c r="HL20" s="9">
        <v>0</v>
      </c>
      <c r="HM20" s="9">
        <v>0</v>
      </c>
      <c r="HN20" s="10">
        <v>103753970</v>
      </c>
      <c r="HO20" s="8">
        <v>0</v>
      </c>
      <c r="HP20" s="9">
        <v>655224</v>
      </c>
      <c r="HQ20" s="9">
        <v>461</v>
      </c>
      <c r="HR20" s="9">
        <v>16605369</v>
      </c>
      <c r="HS20" s="9">
        <v>442734</v>
      </c>
      <c r="HT20" s="9">
        <v>561785</v>
      </c>
      <c r="HU20" s="11">
        <v>39111</v>
      </c>
      <c r="HV20" s="12">
        <v>41340</v>
      </c>
      <c r="HW20" s="9">
        <v>28800</v>
      </c>
      <c r="HX20" s="10">
        <v>70140</v>
      </c>
      <c r="HY20" s="8">
        <v>0</v>
      </c>
      <c r="HZ20" s="9">
        <v>0</v>
      </c>
      <c r="IA20" s="9">
        <v>0</v>
      </c>
      <c r="IB20" s="9">
        <v>854920</v>
      </c>
      <c r="IC20" s="9">
        <v>9520</v>
      </c>
      <c r="ID20" s="13">
        <v>864440</v>
      </c>
      <c r="IE20" s="11">
        <v>140810</v>
      </c>
      <c r="IF20" s="12">
        <v>533610</v>
      </c>
      <c r="IG20" s="9">
        <v>382500</v>
      </c>
      <c r="IH20" s="9">
        <v>156180</v>
      </c>
      <c r="II20" s="9">
        <v>59400</v>
      </c>
      <c r="IJ20" s="13">
        <v>1131690</v>
      </c>
      <c r="IK20" s="9">
        <v>8740</v>
      </c>
      <c r="IL20" s="9">
        <v>5412560</v>
      </c>
      <c r="IM20" s="10">
        <v>25932603</v>
      </c>
      <c r="IN20" s="8">
        <v>77821367</v>
      </c>
      <c r="IO20" s="11">
        <v>0</v>
      </c>
      <c r="IP20" s="12">
        <v>0</v>
      </c>
      <c r="IQ20" s="10">
        <v>77821367</v>
      </c>
      <c r="IR20" s="8">
        <v>4668704</v>
      </c>
      <c r="IS20" s="9">
        <v>4668704</v>
      </c>
      <c r="IT20" s="14">
        <f t="shared" si="3"/>
        <v>5.9992572476913697E-2</v>
      </c>
    </row>
    <row r="21" spans="1:254" s="49" customFormat="1" ht="12.6" customHeight="1" x14ac:dyDescent="0.15">
      <c r="A21" s="67">
        <v>9</v>
      </c>
      <c r="B21" s="68" t="s">
        <v>88</v>
      </c>
      <c r="C21" s="15">
        <v>2115856</v>
      </c>
      <c r="D21" s="16">
        <v>0</v>
      </c>
      <c r="E21" s="16">
        <v>0</v>
      </c>
      <c r="F21" s="17">
        <v>2115856</v>
      </c>
      <c r="G21" s="15">
        <v>800</v>
      </c>
      <c r="H21" s="16">
        <v>63693</v>
      </c>
      <c r="I21" s="16">
        <v>0</v>
      </c>
      <c r="J21" s="16">
        <v>354545</v>
      </c>
      <c r="K21" s="16">
        <v>26827</v>
      </c>
      <c r="L21" s="16">
        <v>49498</v>
      </c>
      <c r="M21" s="18">
        <v>1031</v>
      </c>
      <c r="N21" s="19">
        <v>4940</v>
      </c>
      <c r="O21" s="16">
        <v>8400</v>
      </c>
      <c r="P21" s="17">
        <v>13340</v>
      </c>
      <c r="Q21" s="15">
        <v>780</v>
      </c>
      <c r="R21" s="16">
        <v>16500</v>
      </c>
      <c r="S21" s="16">
        <v>6240</v>
      </c>
      <c r="T21" s="16">
        <v>21120</v>
      </c>
      <c r="U21" s="16">
        <v>9120</v>
      </c>
      <c r="V21" s="20">
        <v>30240</v>
      </c>
      <c r="W21" s="18">
        <v>9600</v>
      </c>
      <c r="X21" s="19">
        <v>30690</v>
      </c>
      <c r="Y21" s="16">
        <v>25650</v>
      </c>
      <c r="Z21" s="16">
        <v>5700</v>
      </c>
      <c r="AA21" s="16">
        <v>22050</v>
      </c>
      <c r="AB21" s="20">
        <v>84090</v>
      </c>
      <c r="AC21" s="16">
        <v>3910</v>
      </c>
      <c r="AD21" s="16">
        <v>1298600</v>
      </c>
      <c r="AE21" s="17">
        <v>1959694</v>
      </c>
      <c r="AF21" s="15">
        <v>156162</v>
      </c>
      <c r="AG21" s="18">
        <v>0</v>
      </c>
      <c r="AH21" s="19">
        <v>0</v>
      </c>
      <c r="AI21" s="17">
        <v>156162</v>
      </c>
      <c r="AJ21" s="15">
        <v>9245</v>
      </c>
      <c r="AK21" s="16">
        <v>9245</v>
      </c>
      <c r="AL21" s="21">
        <f t="shared" si="6"/>
        <v>5.9201342195924746E-2</v>
      </c>
      <c r="AM21" s="19">
        <v>45056312</v>
      </c>
      <c r="AN21" s="16">
        <v>0</v>
      </c>
      <c r="AO21" s="16">
        <v>0</v>
      </c>
      <c r="AP21" s="17">
        <v>45056312</v>
      </c>
      <c r="AQ21" s="15">
        <v>1605</v>
      </c>
      <c r="AR21" s="16">
        <v>758390</v>
      </c>
      <c r="AS21" s="16">
        <v>123</v>
      </c>
      <c r="AT21" s="16">
        <v>9116685</v>
      </c>
      <c r="AU21" s="16">
        <v>282861</v>
      </c>
      <c r="AV21" s="16">
        <v>706426</v>
      </c>
      <c r="AW21" s="18">
        <v>18304</v>
      </c>
      <c r="AX21" s="19">
        <v>136240</v>
      </c>
      <c r="AY21" s="16">
        <v>95700</v>
      </c>
      <c r="AZ21" s="17">
        <v>231940</v>
      </c>
      <c r="BA21" s="15">
        <v>76440</v>
      </c>
      <c r="BB21" s="16">
        <v>215700</v>
      </c>
      <c r="BC21" s="16">
        <v>0</v>
      </c>
      <c r="BD21" s="16">
        <v>442200</v>
      </c>
      <c r="BE21" s="16">
        <v>129580</v>
      </c>
      <c r="BF21" s="20">
        <v>571780</v>
      </c>
      <c r="BG21" s="18">
        <v>146090</v>
      </c>
      <c r="BH21" s="19">
        <v>468930</v>
      </c>
      <c r="BI21" s="16">
        <v>275850</v>
      </c>
      <c r="BJ21" s="16">
        <v>116280</v>
      </c>
      <c r="BK21" s="16">
        <v>248850</v>
      </c>
      <c r="BL21" s="20">
        <v>1109910</v>
      </c>
      <c r="BM21" s="16">
        <v>28520</v>
      </c>
      <c r="BN21" s="16">
        <v>13133490</v>
      </c>
      <c r="BO21" s="17">
        <v>26398141</v>
      </c>
      <c r="BP21" s="15">
        <v>18658171</v>
      </c>
      <c r="BQ21" s="18">
        <v>0</v>
      </c>
      <c r="BR21" s="19">
        <v>0</v>
      </c>
      <c r="BS21" s="17">
        <v>18658171</v>
      </c>
      <c r="BT21" s="15">
        <v>1118252</v>
      </c>
      <c r="BU21" s="16">
        <v>1118252</v>
      </c>
      <c r="BV21" s="21">
        <f t="shared" si="0"/>
        <v>5.993363443823084E-2</v>
      </c>
      <c r="BW21" s="19">
        <v>126712120</v>
      </c>
      <c r="BX21" s="16">
        <v>0</v>
      </c>
      <c r="BY21" s="16">
        <v>0</v>
      </c>
      <c r="BZ21" s="17">
        <v>126712120</v>
      </c>
      <c r="CA21" s="15">
        <v>480</v>
      </c>
      <c r="CB21" s="16">
        <v>964120</v>
      </c>
      <c r="CC21" s="16">
        <v>261</v>
      </c>
      <c r="CD21" s="16">
        <v>25174880</v>
      </c>
      <c r="CE21" s="16">
        <v>497285</v>
      </c>
      <c r="CF21" s="16">
        <v>1291526</v>
      </c>
      <c r="CG21" s="18">
        <v>33618</v>
      </c>
      <c r="CH21" s="19">
        <v>125840</v>
      </c>
      <c r="CI21" s="16">
        <v>89700</v>
      </c>
      <c r="CJ21" s="17">
        <v>215540</v>
      </c>
      <c r="CK21" s="15">
        <v>48880</v>
      </c>
      <c r="CL21" s="16">
        <v>167400</v>
      </c>
      <c r="CM21" s="16">
        <v>0</v>
      </c>
      <c r="CN21" s="16">
        <v>790020</v>
      </c>
      <c r="CO21" s="16">
        <v>106780</v>
      </c>
      <c r="CP21" s="20">
        <v>896800</v>
      </c>
      <c r="CQ21" s="18">
        <v>233080</v>
      </c>
      <c r="CR21" s="19">
        <v>528660</v>
      </c>
      <c r="CS21" s="16">
        <v>353700</v>
      </c>
      <c r="CT21" s="16">
        <v>151620</v>
      </c>
      <c r="CU21" s="16">
        <v>238950</v>
      </c>
      <c r="CV21" s="20">
        <v>1272930</v>
      </c>
      <c r="CW21" s="16">
        <v>22540</v>
      </c>
      <c r="CX21" s="16">
        <v>21555040</v>
      </c>
      <c r="CY21" s="17">
        <v>52374119</v>
      </c>
      <c r="CZ21" s="15">
        <v>74338001</v>
      </c>
      <c r="DA21" s="18">
        <v>0</v>
      </c>
      <c r="DB21" s="19">
        <v>0</v>
      </c>
      <c r="DC21" s="17">
        <v>74338001</v>
      </c>
      <c r="DD21" s="15">
        <v>4458153</v>
      </c>
      <c r="DE21" s="16">
        <v>4458153</v>
      </c>
      <c r="DF21" s="21">
        <f t="shared" si="1"/>
        <v>5.9971386639788717E-2</v>
      </c>
      <c r="DG21" s="19">
        <v>143307598</v>
      </c>
      <c r="DH21" s="16">
        <v>0</v>
      </c>
      <c r="DI21" s="16">
        <v>0</v>
      </c>
      <c r="DJ21" s="17">
        <v>143307598</v>
      </c>
      <c r="DK21" s="15">
        <v>291</v>
      </c>
      <c r="DL21" s="16">
        <v>917067</v>
      </c>
      <c r="DM21" s="16">
        <v>352</v>
      </c>
      <c r="DN21" s="16">
        <v>27325717</v>
      </c>
      <c r="DO21" s="16">
        <v>602756</v>
      </c>
      <c r="DP21" s="16">
        <v>1213504</v>
      </c>
      <c r="DQ21" s="18">
        <v>39543</v>
      </c>
      <c r="DR21" s="19">
        <v>76700</v>
      </c>
      <c r="DS21" s="16">
        <v>67800</v>
      </c>
      <c r="DT21" s="17">
        <v>144500</v>
      </c>
      <c r="DU21" s="15">
        <v>21840</v>
      </c>
      <c r="DV21" s="16">
        <v>86100</v>
      </c>
      <c r="DW21" s="16">
        <v>0</v>
      </c>
      <c r="DX21" s="16">
        <v>855250</v>
      </c>
      <c r="DY21" s="16">
        <v>56620</v>
      </c>
      <c r="DZ21" s="20">
        <v>911870</v>
      </c>
      <c r="EA21" s="18">
        <v>210960</v>
      </c>
      <c r="EB21" s="19">
        <v>447480</v>
      </c>
      <c r="EC21" s="16">
        <v>327150</v>
      </c>
      <c r="ED21" s="16">
        <v>129580</v>
      </c>
      <c r="EE21" s="16">
        <v>164700</v>
      </c>
      <c r="EF21" s="20">
        <v>1068910</v>
      </c>
      <c r="EG21" s="16">
        <v>17250</v>
      </c>
      <c r="EH21" s="16">
        <v>16411380</v>
      </c>
      <c r="EI21" s="17">
        <v>48971688</v>
      </c>
      <c r="EJ21" s="15">
        <v>94335910</v>
      </c>
      <c r="EK21" s="18">
        <v>0</v>
      </c>
      <c r="EL21" s="19">
        <v>0</v>
      </c>
      <c r="EM21" s="17">
        <v>94335910</v>
      </c>
      <c r="EN21" s="15">
        <v>5658465</v>
      </c>
      <c r="EO21" s="16">
        <v>5658465</v>
      </c>
      <c r="EP21" s="21">
        <f t="shared" si="2"/>
        <v>5.9982089535151564E-2</v>
      </c>
      <c r="EQ21" s="19">
        <v>120755126</v>
      </c>
      <c r="ER21" s="16">
        <v>0</v>
      </c>
      <c r="ES21" s="16">
        <v>0</v>
      </c>
      <c r="ET21" s="17">
        <v>120755126</v>
      </c>
      <c r="EU21" s="15">
        <v>299</v>
      </c>
      <c r="EV21" s="16">
        <v>768241</v>
      </c>
      <c r="EW21" s="16">
        <v>392</v>
      </c>
      <c r="EX21" s="16">
        <v>22235597</v>
      </c>
      <c r="EY21" s="16">
        <v>553281</v>
      </c>
      <c r="EZ21" s="16">
        <v>887155</v>
      </c>
      <c r="FA21" s="18">
        <v>37959</v>
      </c>
      <c r="FB21" s="19">
        <v>52260</v>
      </c>
      <c r="FC21" s="16">
        <v>48600</v>
      </c>
      <c r="FD21" s="17">
        <v>100860</v>
      </c>
      <c r="FE21" s="15">
        <v>3640</v>
      </c>
      <c r="FF21" s="16">
        <v>7800</v>
      </c>
      <c r="FG21" s="16">
        <v>0</v>
      </c>
      <c r="FH21" s="16">
        <v>766590</v>
      </c>
      <c r="FI21" s="16">
        <v>21660</v>
      </c>
      <c r="FJ21" s="20">
        <v>788250</v>
      </c>
      <c r="FK21" s="18">
        <v>165980</v>
      </c>
      <c r="FL21" s="19">
        <v>406230</v>
      </c>
      <c r="FM21" s="16">
        <v>308250</v>
      </c>
      <c r="FN21" s="16">
        <v>113240</v>
      </c>
      <c r="FO21" s="16">
        <v>113400</v>
      </c>
      <c r="FP21" s="20">
        <v>941120</v>
      </c>
      <c r="FQ21" s="16">
        <v>13340</v>
      </c>
      <c r="FR21" s="16">
        <v>10427930</v>
      </c>
      <c r="FS21" s="17">
        <v>36931452</v>
      </c>
      <c r="FT21" s="15">
        <v>83823674</v>
      </c>
      <c r="FU21" s="18">
        <v>0</v>
      </c>
      <c r="FV21" s="19">
        <v>0</v>
      </c>
      <c r="FW21" s="17">
        <v>83823674</v>
      </c>
      <c r="FX21" s="15">
        <v>5028322</v>
      </c>
      <c r="FY21" s="16">
        <v>5028322</v>
      </c>
      <c r="FZ21" s="21">
        <f t="shared" si="4"/>
        <v>5.9986895826112323E-2</v>
      </c>
      <c r="GA21" s="19">
        <v>133820100</v>
      </c>
      <c r="GB21" s="16">
        <v>0</v>
      </c>
      <c r="GC21" s="16">
        <v>0</v>
      </c>
      <c r="GD21" s="17">
        <v>133820100</v>
      </c>
      <c r="GE21" s="15">
        <v>1319</v>
      </c>
      <c r="GF21" s="16">
        <v>904927</v>
      </c>
      <c r="GG21" s="16">
        <v>458</v>
      </c>
      <c r="GH21" s="16">
        <v>23361066</v>
      </c>
      <c r="GI21" s="16">
        <v>648452</v>
      </c>
      <c r="GJ21" s="16">
        <v>841539</v>
      </c>
      <c r="GK21" s="18">
        <v>47435</v>
      </c>
      <c r="GL21" s="19">
        <v>50180</v>
      </c>
      <c r="GM21" s="16">
        <v>52800</v>
      </c>
      <c r="GN21" s="17">
        <v>102980</v>
      </c>
      <c r="GO21" s="15">
        <v>0</v>
      </c>
      <c r="GP21" s="16">
        <v>0</v>
      </c>
      <c r="GQ21" s="16">
        <v>0</v>
      </c>
      <c r="GR21" s="16">
        <v>931810</v>
      </c>
      <c r="GS21" s="16">
        <v>15580</v>
      </c>
      <c r="GT21" s="20">
        <v>947390</v>
      </c>
      <c r="GU21" s="18">
        <v>187250</v>
      </c>
      <c r="GV21" s="19">
        <v>462990</v>
      </c>
      <c r="GW21" s="16">
        <v>400500</v>
      </c>
      <c r="GX21" s="16">
        <v>152380</v>
      </c>
      <c r="GY21" s="16">
        <v>114300</v>
      </c>
      <c r="GZ21" s="20">
        <v>1130170</v>
      </c>
      <c r="HA21" s="16">
        <v>15410</v>
      </c>
      <c r="HB21" s="16">
        <v>8897130</v>
      </c>
      <c r="HC21" s="17">
        <v>37085068</v>
      </c>
      <c r="HD21" s="15">
        <v>96735032</v>
      </c>
      <c r="HE21" s="18">
        <v>0</v>
      </c>
      <c r="HF21" s="19">
        <v>0</v>
      </c>
      <c r="HG21" s="17">
        <v>96735032</v>
      </c>
      <c r="HH21" s="15">
        <v>5803160</v>
      </c>
      <c r="HI21" s="16">
        <v>5803160</v>
      </c>
      <c r="HJ21" s="21">
        <f t="shared" si="5"/>
        <v>5.9990262886355381E-2</v>
      </c>
      <c r="HK21" s="15">
        <v>86459327</v>
      </c>
      <c r="HL21" s="16">
        <v>0</v>
      </c>
      <c r="HM21" s="16">
        <v>0</v>
      </c>
      <c r="HN21" s="17">
        <v>86459327</v>
      </c>
      <c r="HO21" s="15">
        <v>0</v>
      </c>
      <c r="HP21" s="16">
        <v>600526</v>
      </c>
      <c r="HQ21" s="16">
        <v>442</v>
      </c>
      <c r="HR21" s="16">
        <v>13720912</v>
      </c>
      <c r="HS21" s="16">
        <v>409667</v>
      </c>
      <c r="HT21" s="16">
        <v>443131</v>
      </c>
      <c r="HU21" s="18">
        <v>31600</v>
      </c>
      <c r="HV21" s="19">
        <v>27300</v>
      </c>
      <c r="HW21" s="16">
        <v>25500</v>
      </c>
      <c r="HX21" s="17">
        <v>52800</v>
      </c>
      <c r="HY21" s="15">
        <v>0</v>
      </c>
      <c r="HZ21" s="16">
        <v>0</v>
      </c>
      <c r="IA21" s="16">
        <v>0</v>
      </c>
      <c r="IB21" s="16">
        <v>514030</v>
      </c>
      <c r="IC21" s="16">
        <v>11410</v>
      </c>
      <c r="ID21" s="20">
        <v>525440</v>
      </c>
      <c r="IE21" s="18">
        <v>91720</v>
      </c>
      <c r="IF21" s="19">
        <v>276540</v>
      </c>
      <c r="IG21" s="16">
        <v>239850</v>
      </c>
      <c r="IH21" s="16">
        <v>95000</v>
      </c>
      <c r="II21" s="16">
        <v>45000</v>
      </c>
      <c r="IJ21" s="20">
        <v>656390</v>
      </c>
      <c r="IK21" s="16">
        <v>10810</v>
      </c>
      <c r="IL21" s="16">
        <v>4552130</v>
      </c>
      <c r="IM21" s="17">
        <v>21095126</v>
      </c>
      <c r="IN21" s="15">
        <v>65364201</v>
      </c>
      <c r="IO21" s="18">
        <v>0</v>
      </c>
      <c r="IP21" s="19">
        <v>0</v>
      </c>
      <c r="IQ21" s="17">
        <v>65364201</v>
      </c>
      <c r="IR21" s="15">
        <v>3921365</v>
      </c>
      <c r="IS21" s="16">
        <v>3921365</v>
      </c>
      <c r="IT21" s="21">
        <f t="shared" si="3"/>
        <v>5.9992548520557909E-2</v>
      </c>
    </row>
    <row r="22" spans="1:254" s="49" customFormat="1" ht="12.6" customHeight="1" x14ac:dyDescent="0.15">
      <c r="A22" s="65">
        <v>10</v>
      </c>
      <c r="B22" s="66" t="s">
        <v>89</v>
      </c>
      <c r="C22" s="8">
        <v>1332389</v>
      </c>
      <c r="D22" s="9">
        <v>0</v>
      </c>
      <c r="E22" s="9">
        <v>0</v>
      </c>
      <c r="F22" s="10">
        <v>1332389</v>
      </c>
      <c r="G22" s="8">
        <v>0</v>
      </c>
      <c r="H22" s="9">
        <v>39259</v>
      </c>
      <c r="I22" s="9">
        <v>22</v>
      </c>
      <c r="J22" s="9">
        <v>215733</v>
      </c>
      <c r="K22" s="9">
        <v>18201</v>
      </c>
      <c r="L22" s="9">
        <v>26732</v>
      </c>
      <c r="M22" s="11">
        <v>893</v>
      </c>
      <c r="N22" s="12">
        <v>3900</v>
      </c>
      <c r="O22" s="9">
        <v>3900</v>
      </c>
      <c r="P22" s="10">
        <v>7800</v>
      </c>
      <c r="Q22" s="8">
        <v>1040</v>
      </c>
      <c r="R22" s="9">
        <v>8100</v>
      </c>
      <c r="S22" s="9">
        <v>4940</v>
      </c>
      <c r="T22" s="9">
        <v>13530</v>
      </c>
      <c r="U22" s="9">
        <v>3040</v>
      </c>
      <c r="V22" s="13">
        <v>16570</v>
      </c>
      <c r="W22" s="11">
        <v>4820</v>
      </c>
      <c r="X22" s="12">
        <v>15840</v>
      </c>
      <c r="Y22" s="9">
        <v>13050</v>
      </c>
      <c r="Z22" s="9">
        <v>1140</v>
      </c>
      <c r="AA22" s="9">
        <v>8550</v>
      </c>
      <c r="AB22" s="13">
        <v>38580</v>
      </c>
      <c r="AC22" s="9">
        <v>2530</v>
      </c>
      <c r="AD22" s="9">
        <v>846530</v>
      </c>
      <c r="AE22" s="10">
        <v>1231728</v>
      </c>
      <c r="AF22" s="8">
        <v>100661</v>
      </c>
      <c r="AG22" s="11">
        <v>0</v>
      </c>
      <c r="AH22" s="12">
        <v>0</v>
      </c>
      <c r="AI22" s="10">
        <v>100661</v>
      </c>
      <c r="AJ22" s="8">
        <v>5960</v>
      </c>
      <c r="AK22" s="9">
        <v>5960</v>
      </c>
      <c r="AL22" s="14">
        <f t="shared" si="6"/>
        <v>5.9208630949424308E-2</v>
      </c>
      <c r="AM22" s="12">
        <v>27736740</v>
      </c>
      <c r="AN22" s="9">
        <v>0</v>
      </c>
      <c r="AO22" s="9">
        <v>0</v>
      </c>
      <c r="AP22" s="10">
        <v>27736740</v>
      </c>
      <c r="AQ22" s="8">
        <v>0</v>
      </c>
      <c r="AR22" s="9">
        <v>503889</v>
      </c>
      <c r="AS22" s="9">
        <v>65</v>
      </c>
      <c r="AT22" s="9">
        <v>5510854</v>
      </c>
      <c r="AU22" s="9">
        <v>191845</v>
      </c>
      <c r="AV22" s="9">
        <v>402179</v>
      </c>
      <c r="AW22" s="11">
        <v>11984</v>
      </c>
      <c r="AX22" s="12">
        <v>71500</v>
      </c>
      <c r="AY22" s="9">
        <v>44700</v>
      </c>
      <c r="AZ22" s="10">
        <v>116200</v>
      </c>
      <c r="BA22" s="8">
        <v>42900</v>
      </c>
      <c r="BB22" s="9">
        <v>110700</v>
      </c>
      <c r="BC22" s="9">
        <v>0</v>
      </c>
      <c r="BD22" s="9">
        <v>240900</v>
      </c>
      <c r="BE22" s="9">
        <v>55860</v>
      </c>
      <c r="BF22" s="13">
        <v>296760</v>
      </c>
      <c r="BG22" s="11">
        <v>75550</v>
      </c>
      <c r="BH22" s="12">
        <v>225390</v>
      </c>
      <c r="BI22" s="9">
        <v>151200</v>
      </c>
      <c r="BJ22" s="9">
        <v>58140</v>
      </c>
      <c r="BK22" s="9">
        <v>110250</v>
      </c>
      <c r="BL22" s="13">
        <v>544980</v>
      </c>
      <c r="BM22" s="9">
        <v>14260</v>
      </c>
      <c r="BN22" s="9">
        <v>8240520</v>
      </c>
      <c r="BO22" s="10">
        <v>16062621</v>
      </c>
      <c r="BP22" s="8">
        <v>11674119</v>
      </c>
      <c r="BQ22" s="11">
        <v>0</v>
      </c>
      <c r="BR22" s="12">
        <v>0</v>
      </c>
      <c r="BS22" s="10">
        <v>11674119</v>
      </c>
      <c r="BT22" s="8">
        <v>699679</v>
      </c>
      <c r="BU22" s="9">
        <v>699679</v>
      </c>
      <c r="BV22" s="14">
        <f t="shared" si="0"/>
        <v>5.9934201458799588E-2</v>
      </c>
      <c r="BW22" s="12">
        <v>77960592</v>
      </c>
      <c r="BX22" s="9">
        <v>0</v>
      </c>
      <c r="BY22" s="9">
        <v>0</v>
      </c>
      <c r="BZ22" s="10">
        <v>77960592</v>
      </c>
      <c r="CA22" s="8">
        <v>0</v>
      </c>
      <c r="CB22" s="9">
        <v>643572</v>
      </c>
      <c r="CC22" s="9">
        <v>272</v>
      </c>
      <c r="CD22" s="9">
        <v>15275074</v>
      </c>
      <c r="CE22" s="9">
        <v>377167</v>
      </c>
      <c r="CF22" s="9">
        <v>732335</v>
      </c>
      <c r="CG22" s="11">
        <v>18879</v>
      </c>
      <c r="CH22" s="12">
        <v>59020</v>
      </c>
      <c r="CI22" s="9">
        <v>49800</v>
      </c>
      <c r="CJ22" s="10">
        <v>108820</v>
      </c>
      <c r="CK22" s="8">
        <v>31980</v>
      </c>
      <c r="CL22" s="9">
        <v>81300</v>
      </c>
      <c r="CM22" s="9">
        <v>0</v>
      </c>
      <c r="CN22" s="9">
        <v>436920</v>
      </c>
      <c r="CO22" s="9">
        <v>44080</v>
      </c>
      <c r="CP22" s="13">
        <v>481000</v>
      </c>
      <c r="CQ22" s="11">
        <v>121210</v>
      </c>
      <c r="CR22" s="12">
        <v>244200</v>
      </c>
      <c r="CS22" s="9">
        <v>172350</v>
      </c>
      <c r="CT22" s="9">
        <v>82460</v>
      </c>
      <c r="CU22" s="9">
        <v>110250</v>
      </c>
      <c r="CV22" s="13">
        <v>609260</v>
      </c>
      <c r="CW22" s="9">
        <v>13570</v>
      </c>
      <c r="CX22" s="9">
        <v>13360530</v>
      </c>
      <c r="CY22" s="10">
        <v>31854697</v>
      </c>
      <c r="CZ22" s="8">
        <v>46105895</v>
      </c>
      <c r="DA22" s="11">
        <v>0</v>
      </c>
      <c r="DB22" s="12">
        <v>0</v>
      </c>
      <c r="DC22" s="10">
        <v>46105895</v>
      </c>
      <c r="DD22" s="8">
        <v>2765041</v>
      </c>
      <c r="DE22" s="9">
        <v>2765041</v>
      </c>
      <c r="DF22" s="14">
        <f t="shared" si="1"/>
        <v>5.9971528586528905E-2</v>
      </c>
      <c r="DG22" s="12">
        <v>85106076</v>
      </c>
      <c r="DH22" s="9">
        <v>0</v>
      </c>
      <c r="DI22" s="9">
        <v>0</v>
      </c>
      <c r="DJ22" s="10">
        <v>85106076</v>
      </c>
      <c r="DK22" s="8">
        <v>618</v>
      </c>
      <c r="DL22" s="9">
        <v>626569</v>
      </c>
      <c r="DM22" s="9">
        <v>206</v>
      </c>
      <c r="DN22" s="9">
        <v>16084093</v>
      </c>
      <c r="DO22" s="9">
        <v>428173</v>
      </c>
      <c r="DP22" s="9">
        <v>663779</v>
      </c>
      <c r="DQ22" s="11">
        <v>20479</v>
      </c>
      <c r="DR22" s="12">
        <v>38740</v>
      </c>
      <c r="DS22" s="9">
        <v>28500</v>
      </c>
      <c r="DT22" s="10">
        <v>67240</v>
      </c>
      <c r="DU22" s="8">
        <v>13520</v>
      </c>
      <c r="DV22" s="9">
        <v>35400</v>
      </c>
      <c r="DW22" s="9">
        <v>0</v>
      </c>
      <c r="DX22" s="9">
        <v>446160</v>
      </c>
      <c r="DY22" s="9">
        <v>34960</v>
      </c>
      <c r="DZ22" s="13">
        <v>481120</v>
      </c>
      <c r="EA22" s="11">
        <v>108260</v>
      </c>
      <c r="EB22" s="12">
        <v>225390</v>
      </c>
      <c r="EC22" s="9">
        <v>157500</v>
      </c>
      <c r="ED22" s="9">
        <v>79420</v>
      </c>
      <c r="EE22" s="9">
        <v>112500</v>
      </c>
      <c r="EF22" s="13">
        <v>574810</v>
      </c>
      <c r="EG22" s="9">
        <v>8970</v>
      </c>
      <c r="EH22" s="9">
        <v>9789380</v>
      </c>
      <c r="EI22" s="10">
        <v>28902411</v>
      </c>
      <c r="EJ22" s="8">
        <v>56203665</v>
      </c>
      <c r="EK22" s="11">
        <v>0</v>
      </c>
      <c r="EL22" s="12">
        <v>0</v>
      </c>
      <c r="EM22" s="10">
        <v>56203665</v>
      </c>
      <c r="EN22" s="8">
        <v>3371221</v>
      </c>
      <c r="EO22" s="9">
        <v>3371221</v>
      </c>
      <c r="EP22" s="14">
        <f t="shared" si="2"/>
        <v>5.9982227137678652E-2</v>
      </c>
      <c r="EQ22" s="12">
        <v>72895780</v>
      </c>
      <c r="ER22" s="9">
        <v>0</v>
      </c>
      <c r="ES22" s="9">
        <v>0</v>
      </c>
      <c r="ET22" s="10">
        <v>72895780</v>
      </c>
      <c r="EU22" s="8">
        <v>445</v>
      </c>
      <c r="EV22" s="9">
        <v>555536</v>
      </c>
      <c r="EW22" s="9">
        <v>231</v>
      </c>
      <c r="EX22" s="9">
        <v>13273508</v>
      </c>
      <c r="EY22" s="9">
        <v>357749</v>
      </c>
      <c r="EZ22" s="9">
        <v>494819</v>
      </c>
      <c r="FA22" s="11">
        <v>20909</v>
      </c>
      <c r="FB22" s="12">
        <v>25480</v>
      </c>
      <c r="FC22" s="9">
        <v>28500</v>
      </c>
      <c r="FD22" s="10">
        <v>53980</v>
      </c>
      <c r="FE22" s="8">
        <v>4680</v>
      </c>
      <c r="FF22" s="9">
        <v>3000</v>
      </c>
      <c r="FG22" s="9">
        <v>0</v>
      </c>
      <c r="FH22" s="9">
        <v>427350</v>
      </c>
      <c r="FI22" s="9">
        <v>16720</v>
      </c>
      <c r="FJ22" s="13">
        <v>444070</v>
      </c>
      <c r="FK22" s="11">
        <v>93670</v>
      </c>
      <c r="FL22" s="12">
        <v>210540</v>
      </c>
      <c r="FM22" s="9">
        <v>162900</v>
      </c>
      <c r="FN22" s="9">
        <v>61560</v>
      </c>
      <c r="FO22" s="9">
        <v>78300</v>
      </c>
      <c r="FP22" s="13">
        <v>513300</v>
      </c>
      <c r="FQ22" s="9">
        <v>10810</v>
      </c>
      <c r="FR22" s="9">
        <v>6315700</v>
      </c>
      <c r="FS22" s="10">
        <v>22142176</v>
      </c>
      <c r="FT22" s="8">
        <v>50753604</v>
      </c>
      <c r="FU22" s="11">
        <v>0</v>
      </c>
      <c r="FV22" s="12">
        <v>0</v>
      </c>
      <c r="FW22" s="10">
        <v>50753604</v>
      </c>
      <c r="FX22" s="8">
        <v>3044557</v>
      </c>
      <c r="FY22" s="9">
        <v>3044557</v>
      </c>
      <c r="FZ22" s="14">
        <f t="shared" si="4"/>
        <v>5.9987010971674054E-2</v>
      </c>
      <c r="GA22" s="12">
        <v>85266904</v>
      </c>
      <c r="GB22" s="9">
        <v>0</v>
      </c>
      <c r="GC22" s="9">
        <v>229</v>
      </c>
      <c r="GD22" s="10">
        <v>85267133</v>
      </c>
      <c r="GE22" s="8">
        <v>29</v>
      </c>
      <c r="GF22" s="9">
        <v>681798</v>
      </c>
      <c r="GG22" s="9">
        <v>57</v>
      </c>
      <c r="GH22" s="9">
        <v>14655652</v>
      </c>
      <c r="GI22" s="9">
        <v>447888</v>
      </c>
      <c r="GJ22" s="9">
        <v>499671</v>
      </c>
      <c r="GK22" s="11">
        <v>27692</v>
      </c>
      <c r="GL22" s="12">
        <v>24440</v>
      </c>
      <c r="GM22" s="9">
        <v>25500</v>
      </c>
      <c r="GN22" s="10">
        <v>49940</v>
      </c>
      <c r="GO22" s="8">
        <v>0</v>
      </c>
      <c r="GP22" s="9">
        <v>0</v>
      </c>
      <c r="GQ22" s="9">
        <v>0</v>
      </c>
      <c r="GR22" s="9">
        <v>568920</v>
      </c>
      <c r="GS22" s="9">
        <v>9880</v>
      </c>
      <c r="GT22" s="13">
        <v>578800</v>
      </c>
      <c r="GU22" s="11">
        <v>121000</v>
      </c>
      <c r="GV22" s="12">
        <v>272250</v>
      </c>
      <c r="GW22" s="9">
        <v>246600</v>
      </c>
      <c r="GX22" s="9">
        <v>83220</v>
      </c>
      <c r="GY22" s="9">
        <v>63000</v>
      </c>
      <c r="GZ22" s="13">
        <v>665070</v>
      </c>
      <c r="HA22" s="9">
        <v>8510</v>
      </c>
      <c r="HB22" s="9">
        <v>5682450</v>
      </c>
      <c r="HC22" s="10">
        <v>23418500</v>
      </c>
      <c r="HD22" s="8">
        <v>61848405</v>
      </c>
      <c r="HE22" s="11">
        <v>0</v>
      </c>
      <c r="HF22" s="12">
        <v>228</v>
      </c>
      <c r="HG22" s="10">
        <v>61848633</v>
      </c>
      <c r="HH22" s="8">
        <v>3710319</v>
      </c>
      <c r="HI22" s="9">
        <v>3710319</v>
      </c>
      <c r="HJ22" s="14">
        <f t="shared" si="5"/>
        <v>5.9990315388215615E-2</v>
      </c>
      <c r="HK22" s="8">
        <v>59664624</v>
      </c>
      <c r="HL22" s="9">
        <v>0</v>
      </c>
      <c r="HM22" s="9">
        <v>0</v>
      </c>
      <c r="HN22" s="10">
        <v>59664624</v>
      </c>
      <c r="HO22" s="8">
        <v>0</v>
      </c>
      <c r="HP22" s="9">
        <v>453124</v>
      </c>
      <c r="HQ22" s="9">
        <v>129</v>
      </c>
      <c r="HR22" s="9">
        <v>9324761</v>
      </c>
      <c r="HS22" s="9">
        <v>303244</v>
      </c>
      <c r="HT22" s="9">
        <v>289685</v>
      </c>
      <c r="HU22" s="11">
        <v>20810</v>
      </c>
      <c r="HV22" s="12">
        <v>16640</v>
      </c>
      <c r="HW22" s="9">
        <v>13800</v>
      </c>
      <c r="HX22" s="10">
        <v>30440</v>
      </c>
      <c r="HY22" s="8">
        <v>0</v>
      </c>
      <c r="HZ22" s="9">
        <v>0</v>
      </c>
      <c r="IA22" s="9">
        <v>0</v>
      </c>
      <c r="IB22" s="9">
        <v>350350</v>
      </c>
      <c r="IC22" s="9">
        <v>7740</v>
      </c>
      <c r="ID22" s="13">
        <v>358090</v>
      </c>
      <c r="IE22" s="11">
        <v>54470</v>
      </c>
      <c r="IF22" s="12">
        <v>197670</v>
      </c>
      <c r="IG22" s="9">
        <v>191250</v>
      </c>
      <c r="IH22" s="9">
        <v>65740</v>
      </c>
      <c r="II22" s="9">
        <v>40050</v>
      </c>
      <c r="IJ22" s="13">
        <v>494710</v>
      </c>
      <c r="IK22" s="9">
        <v>3910</v>
      </c>
      <c r="IL22" s="9">
        <v>3140290</v>
      </c>
      <c r="IM22" s="10">
        <v>14473534</v>
      </c>
      <c r="IN22" s="8">
        <v>45191090</v>
      </c>
      <c r="IO22" s="11">
        <v>0</v>
      </c>
      <c r="IP22" s="12">
        <v>0</v>
      </c>
      <c r="IQ22" s="10">
        <v>45191090</v>
      </c>
      <c r="IR22" s="8">
        <v>2711137</v>
      </c>
      <c r="IS22" s="9">
        <v>2711137</v>
      </c>
      <c r="IT22" s="14">
        <f t="shared" si="3"/>
        <v>5.9992733080790929E-2</v>
      </c>
    </row>
    <row r="23" spans="1:254" s="49" customFormat="1" ht="12.6" customHeight="1" x14ac:dyDescent="0.15">
      <c r="A23" s="67">
        <v>11</v>
      </c>
      <c r="B23" s="68" t="s">
        <v>90</v>
      </c>
      <c r="C23" s="15">
        <v>4260006</v>
      </c>
      <c r="D23" s="16">
        <v>0</v>
      </c>
      <c r="E23" s="16">
        <v>0</v>
      </c>
      <c r="F23" s="17">
        <v>4260006</v>
      </c>
      <c r="G23" s="15">
        <v>841</v>
      </c>
      <c r="H23" s="16">
        <v>114063</v>
      </c>
      <c r="I23" s="16">
        <v>35</v>
      </c>
      <c r="J23" s="16">
        <v>658557</v>
      </c>
      <c r="K23" s="16">
        <v>31727</v>
      </c>
      <c r="L23" s="16">
        <v>93181</v>
      </c>
      <c r="M23" s="18">
        <v>2630</v>
      </c>
      <c r="N23" s="19">
        <v>15600</v>
      </c>
      <c r="O23" s="16">
        <v>16500</v>
      </c>
      <c r="P23" s="17">
        <v>32100</v>
      </c>
      <c r="Q23" s="15">
        <v>4680</v>
      </c>
      <c r="R23" s="16">
        <v>28500</v>
      </c>
      <c r="S23" s="16">
        <v>11700</v>
      </c>
      <c r="T23" s="16">
        <v>48510</v>
      </c>
      <c r="U23" s="16">
        <v>26980</v>
      </c>
      <c r="V23" s="20">
        <v>75490</v>
      </c>
      <c r="W23" s="18">
        <v>14480</v>
      </c>
      <c r="X23" s="19">
        <v>77880</v>
      </c>
      <c r="Y23" s="16">
        <v>53100</v>
      </c>
      <c r="Z23" s="16">
        <v>17480</v>
      </c>
      <c r="AA23" s="16">
        <v>43650</v>
      </c>
      <c r="AB23" s="20">
        <v>192110</v>
      </c>
      <c r="AC23" s="16">
        <v>8280</v>
      </c>
      <c r="AD23" s="16">
        <v>2674600</v>
      </c>
      <c r="AE23" s="17">
        <v>3942939</v>
      </c>
      <c r="AF23" s="15">
        <v>317067</v>
      </c>
      <c r="AG23" s="18">
        <v>0</v>
      </c>
      <c r="AH23" s="19">
        <v>0</v>
      </c>
      <c r="AI23" s="17">
        <v>317067</v>
      </c>
      <c r="AJ23" s="15">
        <v>18763</v>
      </c>
      <c r="AK23" s="16">
        <v>18763</v>
      </c>
      <c r="AL23" s="21">
        <f t="shared" si="6"/>
        <v>5.9176767055543464E-2</v>
      </c>
      <c r="AM23" s="19">
        <v>95966374</v>
      </c>
      <c r="AN23" s="16">
        <v>0</v>
      </c>
      <c r="AO23" s="16">
        <v>0</v>
      </c>
      <c r="AP23" s="17">
        <v>95966374</v>
      </c>
      <c r="AQ23" s="15">
        <v>1294</v>
      </c>
      <c r="AR23" s="16">
        <v>1311821</v>
      </c>
      <c r="AS23" s="16">
        <v>469</v>
      </c>
      <c r="AT23" s="16">
        <v>19370872</v>
      </c>
      <c r="AU23" s="16">
        <v>387023</v>
      </c>
      <c r="AV23" s="16">
        <v>1460113</v>
      </c>
      <c r="AW23" s="18">
        <v>41658</v>
      </c>
      <c r="AX23" s="19">
        <v>316680</v>
      </c>
      <c r="AY23" s="16">
        <v>212400</v>
      </c>
      <c r="AZ23" s="17">
        <v>529080</v>
      </c>
      <c r="BA23" s="15">
        <v>179660</v>
      </c>
      <c r="BB23" s="16">
        <v>437700</v>
      </c>
      <c r="BC23" s="16">
        <v>0</v>
      </c>
      <c r="BD23" s="16">
        <v>1130580</v>
      </c>
      <c r="BE23" s="16">
        <v>300200</v>
      </c>
      <c r="BF23" s="20">
        <v>1430780</v>
      </c>
      <c r="BG23" s="18">
        <v>231210</v>
      </c>
      <c r="BH23" s="19">
        <v>1144110</v>
      </c>
      <c r="BI23" s="16">
        <v>691650</v>
      </c>
      <c r="BJ23" s="16">
        <v>193040</v>
      </c>
      <c r="BK23" s="16">
        <v>553050</v>
      </c>
      <c r="BL23" s="20">
        <v>2581850</v>
      </c>
      <c r="BM23" s="16">
        <v>71990</v>
      </c>
      <c r="BN23" s="16">
        <v>27924200</v>
      </c>
      <c r="BO23" s="17">
        <v>55959251</v>
      </c>
      <c r="BP23" s="15">
        <v>40007123</v>
      </c>
      <c r="BQ23" s="18">
        <v>0</v>
      </c>
      <c r="BR23" s="19">
        <v>0</v>
      </c>
      <c r="BS23" s="17">
        <v>40007123</v>
      </c>
      <c r="BT23" s="15">
        <v>2397786</v>
      </c>
      <c r="BU23" s="16">
        <v>2397786</v>
      </c>
      <c r="BV23" s="21">
        <f t="shared" si="0"/>
        <v>5.9933977256999962E-2</v>
      </c>
      <c r="BW23" s="19">
        <v>265788903</v>
      </c>
      <c r="BX23" s="16">
        <v>0</v>
      </c>
      <c r="BY23" s="16">
        <v>0</v>
      </c>
      <c r="BZ23" s="17">
        <v>265788903</v>
      </c>
      <c r="CA23" s="15">
        <v>972</v>
      </c>
      <c r="CB23" s="16">
        <v>1541837</v>
      </c>
      <c r="CC23" s="16">
        <v>1083</v>
      </c>
      <c r="CD23" s="16">
        <v>52908409</v>
      </c>
      <c r="CE23" s="16">
        <v>756353</v>
      </c>
      <c r="CF23" s="16">
        <v>2758243</v>
      </c>
      <c r="CG23" s="18">
        <v>80391</v>
      </c>
      <c r="CH23" s="19">
        <v>254540</v>
      </c>
      <c r="CI23" s="16">
        <v>200100</v>
      </c>
      <c r="CJ23" s="17">
        <v>454640</v>
      </c>
      <c r="CK23" s="15">
        <v>121420</v>
      </c>
      <c r="CL23" s="16">
        <v>333900</v>
      </c>
      <c r="CM23" s="16">
        <v>0</v>
      </c>
      <c r="CN23" s="16">
        <v>2245650</v>
      </c>
      <c r="CO23" s="16">
        <v>263720</v>
      </c>
      <c r="CP23" s="20">
        <v>2509370</v>
      </c>
      <c r="CQ23" s="18">
        <v>400070</v>
      </c>
      <c r="CR23" s="19">
        <v>1188660</v>
      </c>
      <c r="CS23" s="16">
        <v>862650</v>
      </c>
      <c r="CT23" s="16">
        <v>269040</v>
      </c>
      <c r="CU23" s="16">
        <v>568350</v>
      </c>
      <c r="CV23" s="20">
        <v>2888700</v>
      </c>
      <c r="CW23" s="16">
        <v>56810</v>
      </c>
      <c r="CX23" s="16">
        <v>45516940</v>
      </c>
      <c r="CY23" s="17">
        <v>110328055</v>
      </c>
      <c r="CZ23" s="15">
        <v>155460848</v>
      </c>
      <c r="DA23" s="18">
        <v>0</v>
      </c>
      <c r="DB23" s="19">
        <v>0</v>
      </c>
      <c r="DC23" s="17">
        <v>155460848</v>
      </c>
      <c r="DD23" s="15">
        <v>9323175</v>
      </c>
      <c r="DE23" s="16">
        <v>9323175</v>
      </c>
      <c r="DF23" s="21">
        <f t="shared" si="1"/>
        <v>5.9971208956740026E-2</v>
      </c>
      <c r="DG23" s="19">
        <v>258456611</v>
      </c>
      <c r="DH23" s="16">
        <v>0</v>
      </c>
      <c r="DI23" s="16">
        <v>0</v>
      </c>
      <c r="DJ23" s="17">
        <v>258456611</v>
      </c>
      <c r="DK23" s="15">
        <v>3455</v>
      </c>
      <c r="DL23" s="16">
        <v>1328986</v>
      </c>
      <c r="DM23" s="16">
        <v>686</v>
      </c>
      <c r="DN23" s="16">
        <v>49685056</v>
      </c>
      <c r="DO23" s="16">
        <v>889145</v>
      </c>
      <c r="DP23" s="16">
        <v>2330276</v>
      </c>
      <c r="DQ23" s="18">
        <v>92420</v>
      </c>
      <c r="DR23" s="19">
        <v>161460</v>
      </c>
      <c r="DS23" s="16">
        <v>133200</v>
      </c>
      <c r="DT23" s="17">
        <v>294660</v>
      </c>
      <c r="DU23" s="15">
        <v>43160</v>
      </c>
      <c r="DV23" s="16">
        <v>129300</v>
      </c>
      <c r="DW23" s="16">
        <v>0</v>
      </c>
      <c r="DX23" s="16">
        <v>2381170</v>
      </c>
      <c r="DY23" s="16">
        <v>136040</v>
      </c>
      <c r="DZ23" s="20">
        <v>2517210</v>
      </c>
      <c r="EA23" s="18">
        <v>416990</v>
      </c>
      <c r="EB23" s="19">
        <v>988020</v>
      </c>
      <c r="EC23" s="16">
        <v>817650</v>
      </c>
      <c r="ED23" s="16">
        <v>229520</v>
      </c>
      <c r="EE23" s="16">
        <v>390150</v>
      </c>
      <c r="EF23" s="20">
        <v>2425340</v>
      </c>
      <c r="EG23" s="16">
        <v>39100</v>
      </c>
      <c r="EH23" s="16">
        <v>29524090</v>
      </c>
      <c r="EI23" s="17">
        <v>89719188</v>
      </c>
      <c r="EJ23" s="15">
        <v>168737423</v>
      </c>
      <c r="EK23" s="18">
        <v>0</v>
      </c>
      <c r="EL23" s="19">
        <v>0</v>
      </c>
      <c r="EM23" s="17">
        <v>168737423</v>
      </c>
      <c r="EN23" s="15">
        <v>10121255</v>
      </c>
      <c r="EO23" s="16">
        <v>10121255</v>
      </c>
      <c r="EP23" s="21">
        <f t="shared" si="2"/>
        <v>5.9982277908795609E-2</v>
      </c>
      <c r="EQ23" s="19">
        <v>183156824</v>
      </c>
      <c r="ER23" s="16">
        <v>0</v>
      </c>
      <c r="ES23" s="16">
        <v>3161</v>
      </c>
      <c r="ET23" s="17">
        <v>183159985</v>
      </c>
      <c r="EU23" s="15">
        <v>364</v>
      </c>
      <c r="EV23" s="16">
        <v>1027273</v>
      </c>
      <c r="EW23" s="16">
        <v>552</v>
      </c>
      <c r="EX23" s="16">
        <v>34061662</v>
      </c>
      <c r="EY23" s="16">
        <v>764180</v>
      </c>
      <c r="EZ23" s="16">
        <v>1476371</v>
      </c>
      <c r="FA23" s="18">
        <v>77566</v>
      </c>
      <c r="FB23" s="19">
        <v>100880</v>
      </c>
      <c r="FC23" s="16">
        <v>79800</v>
      </c>
      <c r="FD23" s="17">
        <v>180680</v>
      </c>
      <c r="FE23" s="15">
        <v>11180</v>
      </c>
      <c r="FF23" s="16">
        <v>12300</v>
      </c>
      <c r="FG23" s="16">
        <v>0</v>
      </c>
      <c r="FH23" s="16">
        <v>1872750</v>
      </c>
      <c r="FI23" s="16">
        <v>54720</v>
      </c>
      <c r="FJ23" s="20">
        <v>1927470</v>
      </c>
      <c r="FK23" s="18">
        <v>297650</v>
      </c>
      <c r="FL23" s="19">
        <v>771870</v>
      </c>
      <c r="FM23" s="16">
        <v>764100</v>
      </c>
      <c r="FN23" s="16">
        <v>185440</v>
      </c>
      <c r="FO23" s="16">
        <v>243000</v>
      </c>
      <c r="FP23" s="20">
        <v>1964410</v>
      </c>
      <c r="FQ23" s="16">
        <v>26220</v>
      </c>
      <c r="FR23" s="16">
        <v>15679090</v>
      </c>
      <c r="FS23" s="17">
        <v>57506416</v>
      </c>
      <c r="FT23" s="15">
        <v>125650408</v>
      </c>
      <c r="FU23" s="18">
        <v>0</v>
      </c>
      <c r="FV23" s="19">
        <v>3161</v>
      </c>
      <c r="FW23" s="17">
        <v>125653569</v>
      </c>
      <c r="FX23" s="15">
        <v>7537596</v>
      </c>
      <c r="FY23" s="16">
        <v>7537596</v>
      </c>
      <c r="FZ23" s="21">
        <f t="shared" si="4"/>
        <v>5.9987122212183247E-2</v>
      </c>
      <c r="GA23" s="19">
        <v>186130409</v>
      </c>
      <c r="GB23" s="16">
        <v>0</v>
      </c>
      <c r="GC23" s="16">
        <v>0</v>
      </c>
      <c r="GD23" s="17">
        <v>186130409</v>
      </c>
      <c r="GE23" s="15">
        <v>963</v>
      </c>
      <c r="GF23" s="16">
        <v>1088721</v>
      </c>
      <c r="GG23" s="16">
        <v>903</v>
      </c>
      <c r="GH23" s="16">
        <v>32848132</v>
      </c>
      <c r="GI23" s="16">
        <v>802477</v>
      </c>
      <c r="GJ23" s="16">
        <v>1298541</v>
      </c>
      <c r="GK23" s="18">
        <v>87128</v>
      </c>
      <c r="GL23" s="19">
        <v>85800</v>
      </c>
      <c r="GM23" s="16">
        <v>76500</v>
      </c>
      <c r="GN23" s="17">
        <v>162300</v>
      </c>
      <c r="GO23" s="15">
        <v>0</v>
      </c>
      <c r="GP23" s="16">
        <v>0</v>
      </c>
      <c r="GQ23" s="16">
        <v>0</v>
      </c>
      <c r="GR23" s="16">
        <v>2083730</v>
      </c>
      <c r="GS23" s="16">
        <v>35720</v>
      </c>
      <c r="GT23" s="20">
        <v>2119450</v>
      </c>
      <c r="GU23" s="18">
        <v>291790</v>
      </c>
      <c r="GV23" s="19">
        <v>895290</v>
      </c>
      <c r="GW23" s="16">
        <v>867600</v>
      </c>
      <c r="GX23" s="16">
        <v>188100</v>
      </c>
      <c r="GY23" s="16">
        <v>210150</v>
      </c>
      <c r="GZ23" s="20">
        <v>2161140</v>
      </c>
      <c r="HA23" s="16">
        <v>26910</v>
      </c>
      <c r="HB23" s="16">
        <v>12276500</v>
      </c>
      <c r="HC23" s="17">
        <v>53164052</v>
      </c>
      <c r="HD23" s="15">
        <v>132966357</v>
      </c>
      <c r="HE23" s="18">
        <v>0</v>
      </c>
      <c r="HF23" s="19">
        <v>0</v>
      </c>
      <c r="HG23" s="17">
        <v>132966357</v>
      </c>
      <c r="HH23" s="15">
        <v>7976697</v>
      </c>
      <c r="HI23" s="16">
        <v>7976697</v>
      </c>
      <c r="HJ23" s="21">
        <f t="shared" si="5"/>
        <v>5.999034026328931E-2</v>
      </c>
      <c r="HK23" s="15">
        <v>107555661</v>
      </c>
      <c r="HL23" s="16">
        <v>0</v>
      </c>
      <c r="HM23" s="16">
        <v>0</v>
      </c>
      <c r="HN23" s="17">
        <v>107555661</v>
      </c>
      <c r="HO23" s="15">
        <v>123</v>
      </c>
      <c r="HP23" s="16">
        <v>667273</v>
      </c>
      <c r="HQ23" s="16">
        <v>310</v>
      </c>
      <c r="HR23" s="16">
        <v>17290321</v>
      </c>
      <c r="HS23" s="16">
        <v>476872</v>
      </c>
      <c r="HT23" s="16">
        <v>609385</v>
      </c>
      <c r="HU23" s="18">
        <v>49556</v>
      </c>
      <c r="HV23" s="19">
        <v>41860</v>
      </c>
      <c r="HW23" s="16">
        <v>27900</v>
      </c>
      <c r="HX23" s="17">
        <v>69760</v>
      </c>
      <c r="HY23" s="15">
        <v>0</v>
      </c>
      <c r="HZ23" s="16">
        <v>0</v>
      </c>
      <c r="IA23" s="16">
        <v>0</v>
      </c>
      <c r="IB23" s="16">
        <v>1006610</v>
      </c>
      <c r="IC23" s="16">
        <v>18390</v>
      </c>
      <c r="ID23" s="20">
        <v>1025000</v>
      </c>
      <c r="IE23" s="18">
        <v>122790</v>
      </c>
      <c r="IF23" s="19">
        <v>525030</v>
      </c>
      <c r="IG23" s="16">
        <v>523800</v>
      </c>
      <c r="IH23" s="16">
        <v>108680</v>
      </c>
      <c r="II23" s="16">
        <v>100800</v>
      </c>
      <c r="IJ23" s="20">
        <v>1258310</v>
      </c>
      <c r="IK23" s="16">
        <v>9430</v>
      </c>
      <c r="IL23" s="16">
        <v>5603480</v>
      </c>
      <c r="IM23" s="17">
        <v>27182300</v>
      </c>
      <c r="IN23" s="15">
        <v>80373361</v>
      </c>
      <c r="IO23" s="18">
        <v>0</v>
      </c>
      <c r="IP23" s="19">
        <v>0</v>
      </c>
      <c r="IQ23" s="17">
        <v>80373361</v>
      </c>
      <c r="IR23" s="15">
        <v>4821810</v>
      </c>
      <c r="IS23" s="16">
        <v>4821810</v>
      </c>
      <c r="IT23" s="21">
        <f t="shared" si="3"/>
        <v>5.9992638605719129E-2</v>
      </c>
    </row>
    <row r="24" spans="1:254" s="49" customFormat="1" ht="12.6" customHeight="1" x14ac:dyDescent="0.15">
      <c r="A24" s="65">
        <v>12</v>
      </c>
      <c r="B24" s="66" t="s">
        <v>91</v>
      </c>
      <c r="C24" s="8">
        <v>4777661</v>
      </c>
      <c r="D24" s="9">
        <v>0</v>
      </c>
      <c r="E24" s="9">
        <v>0</v>
      </c>
      <c r="F24" s="10">
        <v>4777661</v>
      </c>
      <c r="G24" s="8">
        <v>0</v>
      </c>
      <c r="H24" s="9">
        <v>143657</v>
      </c>
      <c r="I24" s="9">
        <v>21</v>
      </c>
      <c r="J24" s="9">
        <v>758548</v>
      </c>
      <c r="K24" s="9">
        <v>46083</v>
      </c>
      <c r="L24" s="9">
        <v>100483</v>
      </c>
      <c r="M24" s="11">
        <v>2565</v>
      </c>
      <c r="N24" s="12">
        <v>10400</v>
      </c>
      <c r="O24" s="9">
        <v>7800</v>
      </c>
      <c r="P24" s="10">
        <v>18200</v>
      </c>
      <c r="Q24" s="8">
        <v>4940</v>
      </c>
      <c r="R24" s="9">
        <v>24600</v>
      </c>
      <c r="S24" s="9">
        <v>15860</v>
      </c>
      <c r="T24" s="9">
        <v>38610</v>
      </c>
      <c r="U24" s="9">
        <v>14060</v>
      </c>
      <c r="V24" s="13">
        <v>52670</v>
      </c>
      <c r="W24" s="11">
        <v>15040</v>
      </c>
      <c r="X24" s="12">
        <v>63690</v>
      </c>
      <c r="Y24" s="9">
        <v>51300</v>
      </c>
      <c r="Z24" s="9">
        <v>9120</v>
      </c>
      <c r="AA24" s="9">
        <v>27000</v>
      </c>
      <c r="AB24" s="13">
        <v>151110</v>
      </c>
      <c r="AC24" s="9">
        <v>4830</v>
      </c>
      <c r="AD24" s="9">
        <v>3076650</v>
      </c>
      <c r="AE24" s="10">
        <v>4415236</v>
      </c>
      <c r="AF24" s="8">
        <v>362425</v>
      </c>
      <c r="AG24" s="11">
        <v>0</v>
      </c>
      <c r="AH24" s="12">
        <v>0</v>
      </c>
      <c r="AI24" s="10">
        <v>362425</v>
      </c>
      <c r="AJ24" s="8">
        <v>21454</v>
      </c>
      <c r="AK24" s="9">
        <v>21454</v>
      </c>
      <c r="AL24" s="14">
        <f t="shared" si="6"/>
        <v>5.9195695661171277E-2</v>
      </c>
      <c r="AM24" s="12">
        <v>100696332</v>
      </c>
      <c r="AN24" s="9">
        <v>410</v>
      </c>
      <c r="AO24" s="9">
        <v>0</v>
      </c>
      <c r="AP24" s="10">
        <v>100696742</v>
      </c>
      <c r="AQ24" s="8">
        <v>1744</v>
      </c>
      <c r="AR24" s="9">
        <v>1601381</v>
      </c>
      <c r="AS24" s="9">
        <v>765</v>
      </c>
      <c r="AT24" s="9">
        <v>20106478</v>
      </c>
      <c r="AU24" s="9">
        <v>627932</v>
      </c>
      <c r="AV24" s="9">
        <v>1465185</v>
      </c>
      <c r="AW24" s="11">
        <v>43747</v>
      </c>
      <c r="AX24" s="12">
        <v>300040</v>
      </c>
      <c r="AY24" s="9">
        <v>168000</v>
      </c>
      <c r="AZ24" s="10">
        <v>468040</v>
      </c>
      <c r="BA24" s="8">
        <v>145340</v>
      </c>
      <c r="BB24" s="9">
        <v>393600</v>
      </c>
      <c r="BC24" s="9">
        <v>0</v>
      </c>
      <c r="BD24" s="9">
        <v>871200</v>
      </c>
      <c r="BE24" s="9">
        <v>195700</v>
      </c>
      <c r="BF24" s="13">
        <v>1066900</v>
      </c>
      <c r="BG24" s="11">
        <v>307140</v>
      </c>
      <c r="BH24" s="12">
        <v>880110</v>
      </c>
      <c r="BI24" s="9">
        <v>606150</v>
      </c>
      <c r="BJ24" s="9">
        <v>177840</v>
      </c>
      <c r="BK24" s="9">
        <v>447300</v>
      </c>
      <c r="BL24" s="13">
        <v>2111400</v>
      </c>
      <c r="BM24" s="9">
        <v>57500</v>
      </c>
      <c r="BN24" s="9">
        <v>30132680</v>
      </c>
      <c r="BO24" s="10">
        <v>58529067</v>
      </c>
      <c r="BP24" s="8">
        <v>42167265</v>
      </c>
      <c r="BQ24" s="11">
        <v>410</v>
      </c>
      <c r="BR24" s="12">
        <v>0</v>
      </c>
      <c r="BS24" s="10">
        <v>42167675</v>
      </c>
      <c r="BT24" s="8">
        <v>2527223</v>
      </c>
      <c r="BU24" s="9">
        <v>2527223</v>
      </c>
      <c r="BV24" s="14">
        <f t="shared" si="0"/>
        <v>5.9932709119011184E-2</v>
      </c>
      <c r="BW24" s="12">
        <v>261781148</v>
      </c>
      <c r="BX24" s="9">
        <v>156</v>
      </c>
      <c r="BY24" s="9">
        <v>381</v>
      </c>
      <c r="BZ24" s="10">
        <v>261781685</v>
      </c>
      <c r="CA24" s="8">
        <v>1708</v>
      </c>
      <c r="CB24" s="9">
        <v>1936799</v>
      </c>
      <c r="CC24" s="9">
        <v>835</v>
      </c>
      <c r="CD24" s="9">
        <v>51840701</v>
      </c>
      <c r="CE24" s="9">
        <v>1034741</v>
      </c>
      <c r="CF24" s="9">
        <v>2510907</v>
      </c>
      <c r="CG24" s="11">
        <v>70373</v>
      </c>
      <c r="CH24" s="12">
        <v>245700</v>
      </c>
      <c r="CI24" s="9">
        <v>159600</v>
      </c>
      <c r="CJ24" s="10">
        <v>405300</v>
      </c>
      <c r="CK24" s="8">
        <v>113360</v>
      </c>
      <c r="CL24" s="9">
        <v>307200</v>
      </c>
      <c r="CM24" s="9">
        <v>0</v>
      </c>
      <c r="CN24" s="9">
        <v>1656050</v>
      </c>
      <c r="CO24" s="9">
        <v>161500</v>
      </c>
      <c r="CP24" s="13">
        <v>1817550</v>
      </c>
      <c r="CQ24" s="11">
        <v>482230</v>
      </c>
      <c r="CR24" s="12">
        <v>942810</v>
      </c>
      <c r="CS24" s="9">
        <v>741150</v>
      </c>
      <c r="CT24" s="9">
        <v>248900</v>
      </c>
      <c r="CU24" s="9">
        <v>421200</v>
      </c>
      <c r="CV24" s="13">
        <v>2354060</v>
      </c>
      <c r="CW24" s="9">
        <v>49450</v>
      </c>
      <c r="CX24" s="9">
        <v>44795690</v>
      </c>
      <c r="CY24" s="10">
        <v>107720069</v>
      </c>
      <c r="CZ24" s="8">
        <v>154061080</v>
      </c>
      <c r="DA24" s="11">
        <v>156</v>
      </c>
      <c r="DB24" s="12">
        <v>380</v>
      </c>
      <c r="DC24" s="10">
        <v>154061616</v>
      </c>
      <c r="DD24" s="8">
        <v>9239306</v>
      </c>
      <c r="DE24" s="9">
        <v>9239306</v>
      </c>
      <c r="DF24" s="14">
        <f t="shared" si="1"/>
        <v>5.9971498676217962E-2</v>
      </c>
      <c r="DG24" s="12">
        <v>267205200</v>
      </c>
      <c r="DH24" s="9">
        <v>0</v>
      </c>
      <c r="DI24" s="9">
        <v>0</v>
      </c>
      <c r="DJ24" s="10">
        <v>267205200</v>
      </c>
      <c r="DK24" s="8">
        <v>3722</v>
      </c>
      <c r="DL24" s="9">
        <v>1806837</v>
      </c>
      <c r="DM24" s="9">
        <v>1235</v>
      </c>
      <c r="DN24" s="9">
        <v>50926432</v>
      </c>
      <c r="DO24" s="9">
        <v>1194487</v>
      </c>
      <c r="DP24" s="9">
        <v>2210940</v>
      </c>
      <c r="DQ24" s="11">
        <v>84416</v>
      </c>
      <c r="DR24" s="12">
        <v>149760</v>
      </c>
      <c r="DS24" s="9">
        <v>113400</v>
      </c>
      <c r="DT24" s="10">
        <v>263160</v>
      </c>
      <c r="DU24" s="8">
        <v>49660</v>
      </c>
      <c r="DV24" s="9">
        <v>145500</v>
      </c>
      <c r="DW24" s="9">
        <v>0</v>
      </c>
      <c r="DX24" s="9">
        <v>1867800</v>
      </c>
      <c r="DY24" s="9">
        <v>107160</v>
      </c>
      <c r="DZ24" s="13">
        <v>1974960</v>
      </c>
      <c r="EA24" s="11">
        <v>450990</v>
      </c>
      <c r="EB24" s="12">
        <v>841170</v>
      </c>
      <c r="EC24" s="9">
        <v>711450</v>
      </c>
      <c r="ED24" s="9">
        <v>237500</v>
      </c>
      <c r="EE24" s="9">
        <v>346500</v>
      </c>
      <c r="EF24" s="13">
        <v>2136620</v>
      </c>
      <c r="EG24" s="9">
        <v>35420</v>
      </c>
      <c r="EH24" s="9">
        <v>30632630</v>
      </c>
      <c r="EI24" s="10">
        <v>91915774</v>
      </c>
      <c r="EJ24" s="8">
        <v>175289426</v>
      </c>
      <c r="EK24" s="11">
        <v>0</v>
      </c>
      <c r="EL24" s="12">
        <v>0</v>
      </c>
      <c r="EM24" s="10">
        <v>175289426</v>
      </c>
      <c r="EN24" s="8">
        <v>10514254</v>
      </c>
      <c r="EO24" s="9">
        <v>10514254</v>
      </c>
      <c r="EP24" s="14">
        <f t="shared" si="2"/>
        <v>5.9982249014837896E-2</v>
      </c>
      <c r="EQ24" s="12">
        <v>211125020</v>
      </c>
      <c r="ER24" s="9">
        <v>1208</v>
      </c>
      <c r="ES24" s="9">
        <v>0</v>
      </c>
      <c r="ET24" s="10">
        <v>211126228</v>
      </c>
      <c r="EU24" s="8">
        <v>5875</v>
      </c>
      <c r="EV24" s="9">
        <v>1495013</v>
      </c>
      <c r="EW24" s="9">
        <v>684</v>
      </c>
      <c r="EX24" s="9">
        <v>38729470</v>
      </c>
      <c r="EY24" s="9">
        <v>1059836</v>
      </c>
      <c r="EZ24" s="9">
        <v>1550039</v>
      </c>
      <c r="FA24" s="11">
        <v>81389</v>
      </c>
      <c r="FB24" s="12">
        <v>112580</v>
      </c>
      <c r="FC24" s="9">
        <v>86700</v>
      </c>
      <c r="FD24" s="10">
        <v>199280</v>
      </c>
      <c r="FE24" s="8">
        <v>12220</v>
      </c>
      <c r="FF24" s="9">
        <v>16800</v>
      </c>
      <c r="FG24" s="9">
        <v>0</v>
      </c>
      <c r="FH24" s="9">
        <v>1688170</v>
      </c>
      <c r="FI24" s="9">
        <v>59280</v>
      </c>
      <c r="FJ24" s="13">
        <v>1747450</v>
      </c>
      <c r="FK24" s="11">
        <v>374180</v>
      </c>
      <c r="FL24" s="12">
        <v>788040</v>
      </c>
      <c r="FM24" s="9">
        <v>735750</v>
      </c>
      <c r="FN24" s="9">
        <v>220020</v>
      </c>
      <c r="FO24" s="9">
        <v>240300</v>
      </c>
      <c r="FP24" s="13">
        <v>1984110</v>
      </c>
      <c r="FQ24" s="9">
        <v>30820</v>
      </c>
      <c r="FR24" s="9">
        <v>18120200</v>
      </c>
      <c r="FS24" s="10">
        <v>65406682</v>
      </c>
      <c r="FT24" s="8">
        <v>145718339</v>
      </c>
      <c r="FU24" s="11">
        <v>1207</v>
      </c>
      <c r="FV24" s="12">
        <v>0</v>
      </c>
      <c r="FW24" s="10">
        <v>145719546</v>
      </c>
      <c r="FX24" s="8">
        <v>8741299</v>
      </c>
      <c r="FY24" s="9">
        <v>8741299</v>
      </c>
      <c r="FZ24" s="14">
        <f t="shared" si="4"/>
        <v>5.9987141326943196E-2</v>
      </c>
      <c r="GA24" s="12">
        <v>243903218</v>
      </c>
      <c r="GB24" s="9">
        <v>0</v>
      </c>
      <c r="GC24" s="9">
        <v>1337</v>
      </c>
      <c r="GD24" s="10">
        <v>243904555</v>
      </c>
      <c r="GE24" s="8">
        <v>3684</v>
      </c>
      <c r="GF24" s="9">
        <v>1816056</v>
      </c>
      <c r="GG24" s="9">
        <v>1016</v>
      </c>
      <c r="GH24" s="9">
        <v>42415771</v>
      </c>
      <c r="GI24" s="9">
        <v>1230779</v>
      </c>
      <c r="GJ24" s="9">
        <v>1560429</v>
      </c>
      <c r="GK24" s="11">
        <v>108197</v>
      </c>
      <c r="GL24" s="12">
        <v>98280</v>
      </c>
      <c r="GM24" s="9">
        <v>92100</v>
      </c>
      <c r="GN24" s="10">
        <v>190380</v>
      </c>
      <c r="GO24" s="8">
        <v>260</v>
      </c>
      <c r="GP24" s="9">
        <v>0</v>
      </c>
      <c r="GQ24" s="9">
        <v>0</v>
      </c>
      <c r="GR24" s="9">
        <v>2318690</v>
      </c>
      <c r="GS24" s="9">
        <v>50670</v>
      </c>
      <c r="GT24" s="13">
        <v>2369360</v>
      </c>
      <c r="GU24" s="11">
        <v>448150</v>
      </c>
      <c r="GV24" s="12">
        <v>1000230</v>
      </c>
      <c r="GW24" s="9">
        <v>1030950</v>
      </c>
      <c r="GX24" s="9">
        <v>243960</v>
      </c>
      <c r="GY24" s="9">
        <v>220500</v>
      </c>
      <c r="GZ24" s="13">
        <v>2495640</v>
      </c>
      <c r="HA24" s="9">
        <v>36340</v>
      </c>
      <c r="HB24" s="9">
        <v>16100490</v>
      </c>
      <c r="HC24" s="10">
        <v>68775536</v>
      </c>
      <c r="HD24" s="8">
        <v>175127682</v>
      </c>
      <c r="HE24" s="11">
        <v>0</v>
      </c>
      <c r="HF24" s="12">
        <v>1337</v>
      </c>
      <c r="HG24" s="10">
        <v>175129019</v>
      </c>
      <c r="HH24" s="8">
        <v>10506068</v>
      </c>
      <c r="HI24" s="9">
        <v>10506068</v>
      </c>
      <c r="HJ24" s="14">
        <f t="shared" si="5"/>
        <v>5.9990446243520609E-2</v>
      </c>
      <c r="HK24" s="8">
        <v>170114969</v>
      </c>
      <c r="HL24" s="9">
        <v>1102</v>
      </c>
      <c r="HM24" s="9">
        <v>0</v>
      </c>
      <c r="HN24" s="10">
        <v>170116071</v>
      </c>
      <c r="HO24" s="8">
        <v>677</v>
      </c>
      <c r="HP24" s="9">
        <v>1295463</v>
      </c>
      <c r="HQ24" s="9">
        <v>589</v>
      </c>
      <c r="HR24" s="9">
        <v>26890970</v>
      </c>
      <c r="HS24" s="9">
        <v>816387</v>
      </c>
      <c r="HT24" s="9">
        <v>901897</v>
      </c>
      <c r="HU24" s="11">
        <v>76967</v>
      </c>
      <c r="HV24" s="12">
        <v>62920</v>
      </c>
      <c r="HW24" s="9">
        <v>51300</v>
      </c>
      <c r="HX24" s="10">
        <v>114220</v>
      </c>
      <c r="HY24" s="8">
        <v>0</v>
      </c>
      <c r="HZ24" s="9">
        <v>0</v>
      </c>
      <c r="IA24" s="9">
        <v>0</v>
      </c>
      <c r="IB24" s="9">
        <v>1419880</v>
      </c>
      <c r="IC24" s="9">
        <v>26910</v>
      </c>
      <c r="ID24" s="13">
        <v>1446790</v>
      </c>
      <c r="IE24" s="11">
        <v>251540</v>
      </c>
      <c r="IF24" s="12">
        <v>729630</v>
      </c>
      <c r="IG24" s="9">
        <v>733950</v>
      </c>
      <c r="IH24" s="9">
        <v>171760</v>
      </c>
      <c r="II24" s="9">
        <v>116550</v>
      </c>
      <c r="IJ24" s="13">
        <v>1751890</v>
      </c>
      <c r="IK24" s="9">
        <v>22080</v>
      </c>
      <c r="IL24" s="9">
        <v>8876360</v>
      </c>
      <c r="IM24" s="10">
        <v>42445241</v>
      </c>
      <c r="IN24" s="8">
        <v>127669729</v>
      </c>
      <c r="IO24" s="11">
        <v>1101</v>
      </c>
      <c r="IP24" s="12">
        <v>0</v>
      </c>
      <c r="IQ24" s="10">
        <v>127670830</v>
      </c>
      <c r="IR24" s="8">
        <v>7659309</v>
      </c>
      <c r="IS24" s="9">
        <v>7659309</v>
      </c>
      <c r="IT24" s="14">
        <f t="shared" si="3"/>
        <v>5.9992631049708069E-2</v>
      </c>
    </row>
    <row r="25" spans="1:254" s="49" customFormat="1" ht="12.6" customHeight="1" x14ac:dyDescent="0.15">
      <c r="A25" s="67">
        <v>13</v>
      </c>
      <c r="B25" s="68" t="s">
        <v>92</v>
      </c>
      <c r="C25" s="15">
        <v>1076939</v>
      </c>
      <c r="D25" s="16">
        <v>0</v>
      </c>
      <c r="E25" s="16">
        <v>0</v>
      </c>
      <c r="F25" s="17">
        <v>1076939</v>
      </c>
      <c r="G25" s="15">
        <v>0</v>
      </c>
      <c r="H25" s="16">
        <v>32446</v>
      </c>
      <c r="I25" s="16">
        <v>0</v>
      </c>
      <c r="J25" s="16">
        <v>202903</v>
      </c>
      <c r="K25" s="16">
        <v>11261</v>
      </c>
      <c r="L25" s="16">
        <v>21110</v>
      </c>
      <c r="M25" s="18">
        <v>651</v>
      </c>
      <c r="N25" s="19">
        <v>3640</v>
      </c>
      <c r="O25" s="16">
        <v>3600</v>
      </c>
      <c r="P25" s="17">
        <v>7240</v>
      </c>
      <c r="Q25" s="15">
        <v>780</v>
      </c>
      <c r="R25" s="16">
        <v>5400</v>
      </c>
      <c r="S25" s="16">
        <v>2340</v>
      </c>
      <c r="T25" s="16">
        <v>12870</v>
      </c>
      <c r="U25" s="16">
        <v>3420</v>
      </c>
      <c r="V25" s="20">
        <v>16290</v>
      </c>
      <c r="W25" s="18">
        <v>3800</v>
      </c>
      <c r="X25" s="19">
        <v>18150</v>
      </c>
      <c r="Y25" s="16">
        <v>12150</v>
      </c>
      <c r="Z25" s="16">
        <v>3420</v>
      </c>
      <c r="AA25" s="16">
        <v>8100</v>
      </c>
      <c r="AB25" s="20">
        <v>41820</v>
      </c>
      <c r="AC25" s="16">
        <v>2070</v>
      </c>
      <c r="AD25" s="16">
        <v>651450</v>
      </c>
      <c r="AE25" s="17">
        <v>999561</v>
      </c>
      <c r="AF25" s="15">
        <v>77378</v>
      </c>
      <c r="AG25" s="18">
        <v>0</v>
      </c>
      <c r="AH25" s="19">
        <v>0</v>
      </c>
      <c r="AI25" s="17">
        <v>77378</v>
      </c>
      <c r="AJ25" s="15">
        <v>4584</v>
      </c>
      <c r="AK25" s="16">
        <v>4584</v>
      </c>
      <c r="AL25" s="21">
        <f t="shared" si="6"/>
        <v>5.9241644911990486E-2</v>
      </c>
      <c r="AM25" s="19">
        <v>22132940</v>
      </c>
      <c r="AN25" s="16">
        <v>0</v>
      </c>
      <c r="AO25" s="16">
        <v>0</v>
      </c>
      <c r="AP25" s="17">
        <v>22132940</v>
      </c>
      <c r="AQ25" s="15">
        <v>280</v>
      </c>
      <c r="AR25" s="16">
        <v>459862</v>
      </c>
      <c r="AS25" s="16">
        <v>182</v>
      </c>
      <c r="AT25" s="16">
        <v>4382445</v>
      </c>
      <c r="AU25" s="16">
        <v>199848</v>
      </c>
      <c r="AV25" s="16">
        <v>304833</v>
      </c>
      <c r="AW25" s="18">
        <v>8882</v>
      </c>
      <c r="AX25" s="19">
        <v>60580</v>
      </c>
      <c r="AY25" s="16">
        <v>35400</v>
      </c>
      <c r="AZ25" s="17">
        <v>95980</v>
      </c>
      <c r="BA25" s="15">
        <v>36920</v>
      </c>
      <c r="BB25" s="16">
        <v>86400</v>
      </c>
      <c r="BC25" s="16">
        <v>0</v>
      </c>
      <c r="BD25" s="16">
        <v>188100</v>
      </c>
      <c r="BE25" s="16">
        <v>42940</v>
      </c>
      <c r="BF25" s="20">
        <v>231040</v>
      </c>
      <c r="BG25" s="18">
        <v>56180</v>
      </c>
      <c r="BH25" s="19">
        <v>183480</v>
      </c>
      <c r="BI25" s="16">
        <v>120600</v>
      </c>
      <c r="BJ25" s="16">
        <v>47120</v>
      </c>
      <c r="BK25" s="16">
        <v>91800</v>
      </c>
      <c r="BL25" s="20">
        <v>443000</v>
      </c>
      <c r="BM25" s="16">
        <v>8280</v>
      </c>
      <c r="BN25" s="16">
        <v>6590610</v>
      </c>
      <c r="BO25" s="17">
        <v>12904560</v>
      </c>
      <c r="BP25" s="15">
        <v>9228380</v>
      </c>
      <c r="BQ25" s="18">
        <v>0</v>
      </c>
      <c r="BR25" s="19">
        <v>0</v>
      </c>
      <c r="BS25" s="17">
        <v>9228380</v>
      </c>
      <c r="BT25" s="15">
        <v>553086</v>
      </c>
      <c r="BU25" s="16">
        <v>553086</v>
      </c>
      <c r="BV25" s="21">
        <f t="shared" si="0"/>
        <v>5.9933162700278923E-2</v>
      </c>
      <c r="BW25" s="19">
        <v>61267084</v>
      </c>
      <c r="BX25" s="16">
        <v>0</v>
      </c>
      <c r="BY25" s="16">
        <v>0</v>
      </c>
      <c r="BZ25" s="17">
        <v>61267084</v>
      </c>
      <c r="CA25" s="15">
        <v>109</v>
      </c>
      <c r="CB25" s="16">
        <v>559185</v>
      </c>
      <c r="CC25" s="16">
        <v>335</v>
      </c>
      <c r="CD25" s="16">
        <v>11878793</v>
      </c>
      <c r="CE25" s="16">
        <v>321553</v>
      </c>
      <c r="CF25" s="16">
        <v>552372</v>
      </c>
      <c r="CG25" s="18">
        <v>13999</v>
      </c>
      <c r="CH25" s="19">
        <v>58240</v>
      </c>
      <c r="CI25" s="16">
        <v>44700</v>
      </c>
      <c r="CJ25" s="17">
        <v>102940</v>
      </c>
      <c r="CK25" s="15">
        <v>31980</v>
      </c>
      <c r="CL25" s="16">
        <v>74700</v>
      </c>
      <c r="CM25" s="16">
        <v>0</v>
      </c>
      <c r="CN25" s="16">
        <v>301620</v>
      </c>
      <c r="CO25" s="16">
        <v>35720</v>
      </c>
      <c r="CP25" s="20">
        <v>337340</v>
      </c>
      <c r="CQ25" s="18">
        <v>90550</v>
      </c>
      <c r="CR25" s="19">
        <v>189090</v>
      </c>
      <c r="CS25" s="16">
        <v>108900</v>
      </c>
      <c r="CT25" s="16">
        <v>66500</v>
      </c>
      <c r="CU25" s="16">
        <v>83700</v>
      </c>
      <c r="CV25" s="20">
        <v>448190</v>
      </c>
      <c r="CW25" s="16">
        <v>7590</v>
      </c>
      <c r="CX25" s="16">
        <v>10521670</v>
      </c>
      <c r="CY25" s="17">
        <v>24940971</v>
      </c>
      <c r="CZ25" s="15">
        <v>36326113</v>
      </c>
      <c r="DA25" s="18">
        <v>0</v>
      </c>
      <c r="DB25" s="19">
        <v>0</v>
      </c>
      <c r="DC25" s="17">
        <v>36326113</v>
      </c>
      <c r="DD25" s="15">
        <v>2178534</v>
      </c>
      <c r="DE25" s="16">
        <v>2178534</v>
      </c>
      <c r="DF25" s="21">
        <f t="shared" si="1"/>
        <v>5.9971569212483596E-2</v>
      </c>
      <c r="DG25" s="19">
        <v>68690322</v>
      </c>
      <c r="DH25" s="16">
        <v>0</v>
      </c>
      <c r="DI25" s="16">
        <v>0</v>
      </c>
      <c r="DJ25" s="17">
        <v>68690322</v>
      </c>
      <c r="DK25" s="15">
        <v>10</v>
      </c>
      <c r="DL25" s="16">
        <v>530618</v>
      </c>
      <c r="DM25" s="16">
        <v>174</v>
      </c>
      <c r="DN25" s="16">
        <v>12847662</v>
      </c>
      <c r="DO25" s="16">
        <v>381846</v>
      </c>
      <c r="DP25" s="16">
        <v>512621</v>
      </c>
      <c r="DQ25" s="18">
        <v>15595</v>
      </c>
      <c r="DR25" s="19">
        <v>32240</v>
      </c>
      <c r="DS25" s="16">
        <v>30600</v>
      </c>
      <c r="DT25" s="17">
        <v>62840</v>
      </c>
      <c r="DU25" s="15">
        <v>12220</v>
      </c>
      <c r="DV25" s="16">
        <v>31800</v>
      </c>
      <c r="DW25" s="16">
        <v>0</v>
      </c>
      <c r="DX25" s="16">
        <v>312180</v>
      </c>
      <c r="DY25" s="16">
        <v>20140</v>
      </c>
      <c r="DZ25" s="20">
        <v>332320</v>
      </c>
      <c r="EA25" s="18">
        <v>75250</v>
      </c>
      <c r="EB25" s="19">
        <v>161040</v>
      </c>
      <c r="EC25" s="16">
        <v>105750</v>
      </c>
      <c r="ED25" s="16">
        <v>69920</v>
      </c>
      <c r="EE25" s="16">
        <v>52650</v>
      </c>
      <c r="EF25" s="20">
        <v>389360</v>
      </c>
      <c r="EG25" s="16">
        <v>4830</v>
      </c>
      <c r="EH25" s="16">
        <v>7929200</v>
      </c>
      <c r="EI25" s="17">
        <v>23126172</v>
      </c>
      <c r="EJ25" s="15">
        <v>45564150</v>
      </c>
      <c r="EK25" s="18">
        <v>0</v>
      </c>
      <c r="EL25" s="19">
        <v>0</v>
      </c>
      <c r="EM25" s="17">
        <v>45564150</v>
      </c>
      <c r="EN25" s="15">
        <v>2733049</v>
      </c>
      <c r="EO25" s="16">
        <v>2733049</v>
      </c>
      <c r="EP25" s="21">
        <f t="shared" si="2"/>
        <v>5.9982442336793292E-2</v>
      </c>
      <c r="EQ25" s="19">
        <v>58254454</v>
      </c>
      <c r="ER25" s="16">
        <v>0</v>
      </c>
      <c r="ES25" s="16">
        <v>568</v>
      </c>
      <c r="ET25" s="17">
        <v>58255022</v>
      </c>
      <c r="EU25" s="15">
        <v>0</v>
      </c>
      <c r="EV25" s="16">
        <v>450868</v>
      </c>
      <c r="EW25" s="16">
        <v>139</v>
      </c>
      <c r="EX25" s="16">
        <v>10432627</v>
      </c>
      <c r="EY25" s="16">
        <v>347771</v>
      </c>
      <c r="EZ25" s="16">
        <v>373706</v>
      </c>
      <c r="FA25" s="18">
        <v>13928</v>
      </c>
      <c r="FB25" s="19">
        <v>26260</v>
      </c>
      <c r="FC25" s="16">
        <v>22800</v>
      </c>
      <c r="FD25" s="17">
        <v>49060</v>
      </c>
      <c r="FE25" s="15">
        <v>3900</v>
      </c>
      <c r="FF25" s="16">
        <v>5100</v>
      </c>
      <c r="FG25" s="16">
        <v>0</v>
      </c>
      <c r="FH25" s="16">
        <v>267630</v>
      </c>
      <c r="FI25" s="16">
        <v>13300</v>
      </c>
      <c r="FJ25" s="20">
        <v>280930</v>
      </c>
      <c r="FK25" s="18">
        <v>67430</v>
      </c>
      <c r="FL25" s="19">
        <v>148830</v>
      </c>
      <c r="FM25" s="16">
        <v>98100</v>
      </c>
      <c r="FN25" s="16">
        <v>54720</v>
      </c>
      <c r="FO25" s="16">
        <v>40950</v>
      </c>
      <c r="FP25" s="20">
        <v>342600</v>
      </c>
      <c r="FQ25" s="16">
        <v>6900</v>
      </c>
      <c r="FR25" s="16">
        <v>5080880</v>
      </c>
      <c r="FS25" s="17">
        <v>17455700</v>
      </c>
      <c r="FT25" s="15">
        <v>40798754</v>
      </c>
      <c r="FU25" s="18">
        <v>0</v>
      </c>
      <c r="FV25" s="19">
        <v>568</v>
      </c>
      <c r="FW25" s="17">
        <v>40799322</v>
      </c>
      <c r="FX25" s="15">
        <v>2447437</v>
      </c>
      <c r="FY25" s="16">
        <v>2447437</v>
      </c>
      <c r="FZ25" s="21">
        <f t="shared" si="4"/>
        <v>5.9987197826473687E-2</v>
      </c>
      <c r="GA25" s="19">
        <v>66404262</v>
      </c>
      <c r="GB25" s="16">
        <v>0</v>
      </c>
      <c r="GC25" s="16">
        <v>0</v>
      </c>
      <c r="GD25" s="17">
        <v>66404262</v>
      </c>
      <c r="GE25" s="15">
        <v>0</v>
      </c>
      <c r="GF25" s="16">
        <v>530685</v>
      </c>
      <c r="GG25" s="16">
        <v>177</v>
      </c>
      <c r="GH25" s="16">
        <v>11168319</v>
      </c>
      <c r="GI25" s="16">
        <v>388642</v>
      </c>
      <c r="GJ25" s="16">
        <v>362864</v>
      </c>
      <c r="GK25" s="18">
        <v>18698</v>
      </c>
      <c r="GL25" s="19">
        <v>22620</v>
      </c>
      <c r="GM25" s="16">
        <v>18900</v>
      </c>
      <c r="GN25" s="17">
        <v>41520</v>
      </c>
      <c r="GO25" s="15">
        <v>0</v>
      </c>
      <c r="GP25" s="16">
        <v>0</v>
      </c>
      <c r="GQ25" s="16">
        <v>0</v>
      </c>
      <c r="GR25" s="16">
        <v>339790</v>
      </c>
      <c r="GS25" s="16">
        <v>10260</v>
      </c>
      <c r="GT25" s="20">
        <v>350050</v>
      </c>
      <c r="GU25" s="18">
        <v>67430</v>
      </c>
      <c r="GV25" s="19">
        <v>158400</v>
      </c>
      <c r="GW25" s="16">
        <v>136350</v>
      </c>
      <c r="GX25" s="16">
        <v>61560</v>
      </c>
      <c r="GY25" s="16">
        <v>36000</v>
      </c>
      <c r="GZ25" s="20">
        <v>392310</v>
      </c>
      <c r="HA25" s="16">
        <v>4830</v>
      </c>
      <c r="HB25" s="16">
        <v>4469720</v>
      </c>
      <c r="HC25" s="17">
        <v>17795068</v>
      </c>
      <c r="HD25" s="15">
        <v>48609194</v>
      </c>
      <c r="HE25" s="18">
        <v>0</v>
      </c>
      <c r="HF25" s="19">
        <v>0</v>
      </c>
      <c r="HG25" s="17">
        <v>48609194</v>
      </c>
      <c r="HH25" s="15">
        <v>2916081</v>
      </c>
      <c r="HI25" s="16">
        <v>2916081</v>
      </c>
      <c r="HJ25" s="21">
        <f t="shared" si="5"/>
        <v>5.9990317881016504E-2</v>
      </c>
      <c r="HK25" s="15">
        <v>48411426</v>
      </c>
      <c r="HL25" s="16">
        <v>0</v>
      </c>
      <c r="HM25" s="16">
        <v>0</v>
      </c>
      <c r="HN25" s="17">
        <v>48411426</v>
      </c>
      <c r="HO25" s="15">
        <v>0</v>
      </c>
      <c r="HP25" s="16">
        <v>400987</v>
      </c>
      <c r="HQ25" s="16">
        <v>123</v>
      </c>
      <c r="HR25" s="16">
        <v>7341654</v>
      </c>
      <c r="HS25" s="16">
        <v>277642</v>
      </c>
      <c r="HT25" s="16">
        <v>218100</v>
      </c>
      <c r="HU25" s="18">
        <v>13121</v>
      </c>
      <c r="HV25" s="19">
        <v>9360</v>
      </c>
      <c r="HW25" s="16">
        <v>14400</v>
      </c>
      <c r="HX25" s="17">
        <v>23760</v>
      </c>
      <c r="HY25" s="15">
        <v>0</v>
      </c>
      <c r="HZ25" s="16">
        <v>0</v>
      </c>
      <c r="IA25" s="16">
        <v>0</v>
      </c>
      <c r="IB25" s="16">
        <v>207790</v>
      </c>
      <c r="IC25" s="16">
        <v>5460</v>
      </c>
      <c r="ID25" s="20">
        <v>213250</v>
      </c>
      <c r="IE25" s="18">
        <v>36670</v>
      </c>
      <c r="IF25" s="19">
        <v>125070</v>
      </c>
      <c r="IG25" s="16">
        <v>97200</v>
      </c>
      <c r="IH25" s="16">
        <v>53200</v>
      </c>
      <c r="II25" s="16">
        <v>19350</v>
      </c>
      <c r="IJ25" s="20">
        <v>294820</v>
      </c>
      <c r="IK25" s="16">
        <v>4370</v>
      </c>
      <c r="IL25" s="16">
        <v>2566240</v>
      </c>
      <c r="IM25" s="17">
        <v>11390614</v>
      </c>
      <c r="IN25" s="15">
        <v>37020812</v>
      </c>
      <c r="IO25" s="18">
        <v>0</v>
      </c>
      <c r="IP25" s="19">
        <v>0</v>
      </c>
      <c r="IQ25" s="17">
        <v>37020812</v>
      </c>
      <c r="IR25" s="15">
        <v>2220977</v>
      </c>
      <c r="IS25" s="16">
        <v>2220977</v>
      </c>
      <c r="IT25" s="21">
        <f t="shared" si="3"/>
        <v>5.9992660344673154E-2</v>
      </c>
    </row>
    <row r="26" spans="1:254" s="49" customFormat="1" ht="12.6" customHeight="1" x14ac:dyDescent="0.15">
      <c r="A26" s="65">
        <v>14</v>
      </c>
      <c r="B26" s="66" t="s">
        <v>93</v>
      </c>
      <c r="C26" s="8">
        <v>1847669</v>
      </c>
      <c r="D26" s="9">
        <v>0</v>
      </c>
      <c r="E26" s="9">
        <v>0</v>
      </c>
      <c r="F26" s="10">
        <v>1847669</v>
      </c>
      <c r="G26" s="8">
        <v>0</v>
      </c>
      <c r="H26" s="9">
        <v>39204</v>
      </c>
      <c r="I26" s="9">
        <v>48</v>
      </c>
      <c r="J26" s="9">
        <v>301036</v>
      </c>
      <c r="K26" s="9">
        <v>14807</v>
      </c>
      <c r="L26" s="9">
        <v>36848</v>
      </c>
      <c r="M26" s="11">
        <v>902</v>
      </c>
      <c r="N26" s="12">
        <v>5460</v>
      </c>
      <c r="O26" s="9">
        <v>4800</v>
      </c>
      <c r="P26" s="10">
        <v>10260</v>
      </c>
      <c r="Q26" s="8">
        <v>1300</v>
      </c>
      <c r="R26" s="9">
        <v>10200</v>
      </c>
      <c r="S26" s="9">
        <v>8060</v>
      </c>
      <c r="T26" s="9">
        <v>18480</v>
      </c>
      <c r="U26" s="9">
        <v>3040</v>
      </c>
      <c r="V26" s="13">
        <v>21520</v>
      </c>
      <c r="W26" s="11">
        <v>7250</v>
      </c>
      <c r="X26" s="12">
        <v>25080</v>
      </c>
      <c r="Y26" s="9">
        <v>20700</v>
      </c>
      <c r="Z26" s="9">
        <v>6080</v>
      </c>
      <c r="AA26" s="9">
        <v>17100</v>
      </c>
      <c r="AB26" s="13">
        <v>68960</v>
      </c>
      <c r="AC26" s="9">
        <v>2760</v>
      </c>
      <c r="AD26" s="9">
        <v>1183360</v>
      </c>
      <c r="AE26" s="10">
        <v>1706467</v>
      </c>
      <c r="AF26" s="8">
        <v>141202</v>
      </c>
      <c r="AG26" s="11">
        <v>0</v>
      </c>
      <c r="AH26" s="12">
        <v>0</v>
      </c>
      <c r="AI26" s="10">
        <v>141202</v>
      </c>
      <c r="AJ26" s="8">
        <v>8359</v>
      </c>
      <c r="AK26" s="9">
        <v>8359</v>
      </c>
      <c r="AL26" s="14">
        <f t="shared" si="6"/>
        <v>5.9198878202858317E-2</v>
      </c>
      <c r="AM26" s="12">
        <v>43893419</v>
      </c>
      <c r="AN26" s="9">
        <v>0</v>
      </c>
      <c r="AO26" s="9">
        <v>0</v>
      </c>
      <c r="AP26" s="10">
        <v>43893419</v>
      </c>
      <c r="AQ26" s="8">
        <v>280</v>
      </c>
      <c r="AR26" s="9">
        <v>542883</v>
      </c>
      <c r="AS26" s="9">
        <v>209</v>
      </c>
      <c r="AT26" s="9">
        <v>8528540</v>
      </c>
      <c r="AU26" s="9">
        <v>205519</v>
      </c>
      <c r="AV26" s="9">
        <v>559133</v>
      </c>
      <c r="AW26" s="11">
        <v>16302</v>
      </c>
      <c r="AX26" s="12">
        <v>134160</v>
      </c>
      <c r="AY26" s="9">
        <v>78300</v>
      </c>
      <c r="AZ26" s="10">
        <v>212460</v>
      </c>
      <c r="BA26" s="8">
        <v>55640</v>
      </c>
      <c r="BB26" s="9">
        <v>139800</v>
      </c>
      <c r="BC26" s="9">
        <v>0</v>
      </c>
      <c r="BD26" s="9">
        <v>388740</v>
      </c>
      <c r="BE26" s="9">
        <v>85120</v>
      </c>
      <c r="BF26" s="13">
        <v>473860</v>
      </c>
      <c r="BG26" s="11">
        <v>129760</v>
      </c>
      <c r="BH26" s="12">
        <v>437910</v>
      </c>
      <c r="BI26" s="9">
        <v>211950</v>
      </c>
      <c r="BJ26" s="9">
        <v>99940</v>
      </c>
      <c r="BK26" s="9">
        <v>205650</v>
      </c>
      <c r="BL26" s="13">
        <v>955450</v>
      </c>
      <c r="BM26" s="9">
        <v>21390</v>
      </c>
      <c r="BN26" s="9">
        <v>13179500</v>
      </c>
      <c r="BO26" s="10">
        <v>25020517</v>
      </c>
      <c r="BP26" s="8">
        <v>18872902</v>
      </c>
      <c r="BQ26" s="11">
        <v>0</v>
      </c>
      <c r="BR26" s="12">
        <v>0</v>
      </c>
      <c r="BS26" s="10">
        <v>18872902</v>
      </c>
      <c r="BT26" s="8">
        <v>1131132</v>
      </c>
      <c r="BU26" s="9">
        <v>1131132</v>
      </c>
      <c r="BV26" s="14">
        <f t="shared" si="0"/>
        <v>5.9934185002391262E-2</v>
      </c>
      <c r="BW26" s="12">
        <v>118126681</v>
      </c>
      <c r="BX26" s="9">
        <v>0</v>
      </c>
      <c r="BY26" s="9">
        <v>0</v>
      </c>
      <c r="BZ26" s="10">
        <v>118126681</v>
      </c>
      <c r="CA26" s="8">
        <v>1443</v>
      </c>
      <c r="CB26" s="9">
        <v>664394</v>
      </c>
      <c r="CC26" s="9">
        <v>526</v>
      </c>
      <c r="CD26" s="9">
        <v>23175046</v>
      </c>
      <c r="CE26" s="9">
        <v>363807</v>
      </c>
      <c r="CF26" s="9">
        <v>1057351</v>
      </c>
      <c r="CG26" s="11">
        <v>26752</v>
      </c>
      <c r="CH26" s="12">
        <v>111540</v>
      </c>
      <c r="CI26" s="9">
        <v>89400</v>
      </c>
      <c r="CJ26" s="10">
        <v>200940</v>
      </c>
      <c r="CK26" s="8">
        <v>42640</v>
      </c>
      <c r="CL26" s="9">
        <v>105900</v>
      </c>
      <c r="CM26" s="9">
        <v>0</v>
      </c>
      <c r="CN26" s="9">
        <v>650430</v>
      </c>
      <c r="CO26" s="9">
        <v>64600</v>
      </c>
      <c r="CP26" s="13">
        <v>715030</v>
      </c>
      <c r="CQ26" s="11">
        <v>189500</v>
      </c>
      <c r="CR26" s="12">
        <v>379830</v>
      </c>
      <c r="CS26" s="9">
        <v>257400</v>
      </c>
      <c r="CT26" s="9">
        <v>115520</v>
      </c>
      <c r="CU26" s="9">
        <v>189000</v>
      </c>
      <c r="CV26" s="13">
        <v>941750</v>
      </c>
      <c r="CW26" s="9">
        <v>18630</v>
      </c>
      <c r="CX26" s="9">
        <v>20467570</v>
      </c>
      <c r="CY26" s="10">
        <v>47970753</v>
      </c>
      <c r="CZ26" s="8">
        <v>70155928</v>
      </c>
      <c r="DA26" s="11">
        <v>0</v>
      </c>
      <c r="DB26" s="12">
        <v>0</v>
      </c>
      <c r="DC26" s="10">
        <v>70155928</v>
      </c>
      <c r="DD26" s="8">
        <v>4207349</v>
      </c>
      <c r="DE26" s="9">
        <v>4207349</v>
      </c>
      <c r="DF26" s="14">
        <f t="shared" si="1"/>
        <v>5.9971396857582723E-2</v>
      </c>
      <c r="DG26" s="12">
        <v>116212262</v>
      </c>
      <c r="DH26" s="9">
        <v>0</v>
      </c>
      <c r="DI26" s="9">
        <v>0</v>
      </c>
      <c r="DJ26" s="10">
        <v>116212262</v>
      </c>
      <c r="DK26" s="8">
        <v>367</v>
      </c>
      <c r="DL26" s="9">
        <v>590217</v>
      </c>
      <c r="DM26" s="9">
        <v>431</v>
      </c>
      <c r="DN26" s="9">
        <v>22121103</v>
      </c>
      <c r="DO26" s="9">
        <v>428783</v>
      </c>
      <c r="DP26" s="9">
        <v>929070</v>
      </c>
      <c r="DQ26" s="11">
        <v>31644</v>
      </c>
      <c r="DR26" s="12">
        <v>60840</v>
      </c>
      <c r="DS26" s="9">
        <v>55200</v>
      </c>
      <c r="DT26" s="10">
        <v>116040</v>
      </c>
      <c r="DU26" s="8">
        <v>18720</v>
      </c>
      <c r="DV26" s="9">
        <v>48900</v>
      </c>
      <c r="DW26" s="9">
        <v>0</v>
      </c>
      <c r="DX26" s="9">
        <v>697950</v>
      </c>
      <c r="DY26" s="9">
        <v>39900</v>
      </c>
      <c r="DZ26" s="13">
        <v>737850</v>
      </c>
      <c r="EA26" s="11">
        <v>169540</v>
      </c>
      <c r="EB26" s="12">
        <v>348810</v>
      </c>
      <c r="EC26" s="9">
        <v>236250</v>
      </c>
      <c r="ED26" s="9">
        <v>105640</v>
      </c>
      <c r="EE26" s="9">
        <v>126900</v>
      </c>
      <c r="EF26" s="13">
        <v>817600</v>
      </c>
      <c r="EG26" s="9">
        <v>13340</v>
      </c>
      <c r="EH26" s="9">
        <v>13432060</v>
      </c>
      <c r="EI26" s="10">
        <v>39455234</v>
      </c>
      <c r="EJ26" s="8">
        <v>76757028</v>
      </c>
      <c r="EK26" s="11">
        <v>0</v>
      </c>
      <c r="EL26" s="12">
        <v>0</v>
      </c>
      <c r="EM26" s="10">
        <v>76757028</v>
      </c>
      <c r="EN26" s="8">
        <v>4604056</v>
      </c>
      <c r="EO26" s="9">
        <v>4604056</v>
      </c>
      <c r="EP26" s="14">
        <f t="shared" si="2"/>
        <v>5.9982207753015139E-2</v>
      </c>
      <c r="EQ26" s="12">
        <v>84261802</v>
      </c>
      <c r="ER26" s="9">
        <v>0</v>
      </c>
      <c r="ES26" s="9">
        <v>0</v>
      </c>
      <c r="ET26" s="10">
        <v>84261802</v>
      </c>
      <c r="EU26" s="8">
        <v>1309</v>
      </c>
      <c r="EV26" s="9">
        <v>474063</v>
      </c>
      <c r="EW26" s="9">
        <v>314</v>
      </c>
      <c r="EX26" s="9">
        <v>15517933</v>
      </c>
      <c r="EY26" s="9">
        <v>332061</v>
      </c>
      <c r="EZ26" s="9">
        <v>618061</v>
      </c>
      <c r="FA26" s="11">
        <v>29790</v>
      </c>
      <c r="FB26" s="12">
        <v>43940</v>
      </c>
      <c r="FC26" s="9">
        <v>30600</v>
      </c>
      <c r="FD26" s="10">
        <v>74540</v>
      </c>
      <c r="FE26" s="8">
        <v>2860</v>
      </c>
      <c r="FF26" s="9">
        <v>5400</v>
      </c>
      <c r="FG26" s="9">
        <v>0</v>
      </c>
      <c r="FH26" s="9">
        <v>590260</v>
      </c>
      <c r="FI26" s="9">
        <v>19000</v>
      </c>
      <c r="FJ26" s="13">
        <v>609260</v>
      </c>
      <c r="FK26" s="11">
        <v>131670</v>
      </c>
      <c r="FL26" s="12">
        <v>248160</v>
      </c>
      <c r="FM26" s="9">
        <v>226800</v>
      </c>
      <c r="FN26" s="9">
        <v>87020</v>
      </c>
      <c r="FO26" s="9">
        <v>88650</v>
      </c>
      <c r="FP26" s="13">
        <v>650630</v>
      </c>
      <c r="FQ26" s="9">
        <v>9200</v>
      </c>
      <c r="FR26" s="9">
        <v>7304840</v>
      </c>
      <c r="FS26" s="10">
        <v>25761617</v>
      </c>
      <c r="FT26" s="8">
        <v>58500185</v>
      </c>
      <c r="FU26" s="11">
        <v>0</v>
      </c>
      <c r="FV26" s="12">
        <v>0</v>
      </c>
      <c r="FW26" s="10">
        <v>58500185</v>
      </c>
      <c r="FX26" s="8">
        <v>3509250</v>
      </c>
      <c r="FY26" s="9">
        <v>3509250</v>
      </c>
      <c r="FZ26" s="14">
        <f t="shared" si="4"/>
        <v>5.9986989784733158E-2</v>
      </c>
      <c r="GA26" s="12">
        <v>86439289</v>
      </c>
      <c r="GB26" s="9">
        <v>0</v>
      </c>
      <c r="GC26" s="9">
        <v>0</v>
      </c>
      <c r="GD26" s="10">
        <v>86439289</v>
      </c>
      <c r="GE26" s="8">
        <v>216</v>
      </c>
      <c r="GF26" s="9">
        <v>507121</v>
      </c>
      <c r="GG26" s="9">
        <v>297</v>
      </c>
      <c r="GH26" s="9">
        <v>15091704</v>
      </c>
      <c r="GI26" s="9">
        <v>391478</v>
      </c>
      <c r="GJ26" s="9">
        <v>556441</v>
      </c>
      <c r="GK26" s="11">
        <v>37215</v>
      </c>
      <c r="GL26" s="12">
        <v>35360</v>
      </c>
      <c r="GM26" s="9">
        <v>28200</v>
      </c>
      <c r="GN26" s="10">
        <v>63560</v>
      </c>
      <c r="GO26" s="8">
        <v>0</v>
      </c>
      <c r="GP26" s="9">
        <v>0</v>
      </c>
      <c r="GQ26" s="9">
        <v>0</v>
      </c>
      <c r="GR26" s="9">
        <v>725340</v>
      </c>
      <c r="GS26" s="9">
        <v>17740</v>
      </c>
      <c r="GT26" s="13">
        <v>743080</v>
      </c>
      <c r="GU26" s="11">
        <v>144870</v>
      </c>
      <c r="GV26" s="12">
        <v>328680</v>
      </c>
      <c r="GW26" s="9">
        <v>325800</v>
      </c>
      <c r="GX26" s="9">
        <v>101460</v>
      </c>
      <c r="GY26" s="9">
        <v>99450</v>
      </c>
      <c r="GZ26" s="13">
        <v>855390</v>
      </c>
      <c r="HA26" s="9">
        <v>8970</v>
      </c>
      <c r="HB26" s="9">
        <v>5754260</v>
      </c>
      <c r="HC26" s="10">
        <v>24154305</v>
      </c>
      <c r="HD26" s="8">
        <v>62284984</v>
      </c>
      <c r="HE26" s="11">
        <v>0</v>
      </c>
      <c r="HF26" s="12">
        <v>0</v>
      </c>
      <c r="HG26" s="10">
        <v>62284984</v>
      </c>
      <c r="HH26" s="8">
        <v>3736495</v>
      </c>
      <c r="HI26" s="9">
        <v>3736495</v>
      </c>
      <c r="HJ26" s="14">
        <f t="shared" si="5"/>
        <v>5.9990301996384873E-2</v>
      </c>
      <c r="HK26" s="8">
        <v>51594172</v>
      </c>
      <c r="HL26" s="9">
        <v>0</v>
      </c>
      <c r="HM26" s="9">
        <v>0</v>
      </c>
      <c r="HN26" s="10">
        <v>51594172</v>
      </c>
      <c r="HO26" s="8">
        <v>1657</v>
      </c>
      <c r="HP26" s="9">
        <v>355012</v>
      </c>
      <c r="HQ26" s="9">
        <v>151</v>
      </c>
      <c r="HR26" s="9">
        <v>8196746</v>
      </c>
      <c r="HS26" s="9">
        <v>239689</v>
      </c>
      <c r="HT26" s="9">
        <v>276183</v>
      </c>
      <c r="HU26" s="11">
        <v>22075</v>
      </c>
      <c r="HV26" s="12">
        <v>19500</v>
      </c>
      <c r="HW26" s="9">
        <v>14700</v>
      </c>
      <c r="HX26" s="10">
        <v>34200</v>
      </c>
      <c r="HY26" s="8">
        <v>0</v>
      </c>
      <c r="HZ26" s="9">
        <v>0</v>
      </c>
      <c r="IA26" s="9">
        <v>0</v>
      </c>
      <c r="IB26" s="9">
        <v>374000</v>
      </c>
      <c r="IC26" s="9">
        <v>9650</v>
      </c>
      <c r="ID26" s="13">
        <v>383650</v>
      </c>
      <c r="IE26" s="11">
        <v>60350</v>
      </c>
      <c r="IF26" s="12">
        <v>193050</v>
      </c>
      <c r="IG26" s="9">
        <v>210150</v>
      </c>
      <c r="IH26" s="9">
        <v>52820</v>
      </c>
      <c r="II26" s="9">
        <v>44100</v>
      </c>
      <c r="IJ26" s="13">
        <v>500120</v>
      </c>
      <c r="IK26" s="9">
        <v>4600</v>
      </c>
      <c r="IL26" s="9">
        <v>2705710</v>
      </c>
      <c r="IM26" s="10">
        <v>12779992</v>
      </c>
      <c r="IN26" s="8">
        <v>38814180</v>
      </c>
      <c r="IO26" s="11">
        <v>0</v>
      </c>
      <c r="IP26" s="12">
        <v>0</v>
      </c>
      <c r="IQ26" s="10">
        <v>38814180</v>
      </c>
      <c r="IR26" s="8">
        <v>2328567</v>
      </c>
      <c r="IS26" s="9">
        <v>2328567</v>
      </c>
      <c r="IT26" s="14">
        <f t="shared" si="3"/>
        <v>5.9992688239195055E-2</v>
      </c>
    </row>
    <row r="27" spans="1:254" s="49" customFormat="1" ht="12.6" customHeight="1" x14ac:dyDescent="0.15">
      <c r="A27" s="67">
        <v>15</v>
      </c>
      <c r="B27" s="68" t="s">
        <v>94</v>
      </c>
      <c r="C27" s="15">
        <v>3082845</v>
      </c>
      <c r="D27" s="16">
        <v>0</v>
      </c>
      <c r="E27" s="16">
        <v>0</v>
      </c>
      <c r="F27" s="17">
        <v>3082845</v>
      </c>
      <c r="G27" s="15">
        <v>6</v>
      </c>
      <c r="H27" s="16">
        <v>82766</v>
      </c>
      <c r="I27" s="16">
        <v>0</v>
      </c>
      <c r="J27" s="16">
        <v>482195</v>
      </c>
      <c r="K27" s="16">
        <v>26106</v>
      </c>
      <c r="L27" s="16">
        <v>61546</v>
      </c>
      <c r="M27" s="18">
        <v>1501</v>
      </c>
      <c r="N27" s="19">
        <v>8320</v>
      </c>
      <c r="O27" s="16">
        <v>9300</v>
      </c>
      <c r="P27" s="17">
        <v>17620</v>
      </c>
      <c r="Q27" s="15">
        <v>3120</v>
      </c>
      <c r="R27" s="16">
        <v>17400</v>
      </c>
      <c r="S27" s="16">
        <v>10140</v>
      </c>
      <c r="T27" s="16">
        <v>30360</v>
      </c>
      <c r="U27" s="16">
        <v>7980</v>
      </c>
      <c r="V27" s="20">
        <v>38340</v>
      </c>
      <c r="W27" s="18">
        <v>11420</v>
      </c>
      <c r="X27" s="19">
        <v>35970</v>
      </c>
      <c r="Y27" s="16">
        <v>31050</v>
      </c>
      <c r="Z27" s="16">
        <v>7600</v>
      </c>
      <c r="AA27" s="16">
        <v>31950</v>
      </c>
      <c r="AB27" s="20">
        <v>106570</v>
      </c>
      <c r="AC27" s="16">
        <v>5060</v>
      </c>
      <c r="AD27" s="16">
        <v>1981870</v>
      </c>
      <c r="AE27" s="17">
        <v>2845660</v>
      </c>
      <c r="AF27" s="15">
        <v>237185</v>
      </c>
      <c r="AG27" s="18">
        <v>0</v>
      </c>
      <c r="AH27" s="19">
        <v>0</v>
      </c>
      <c r="AI27" s="17">
        <v>237185</v>
      </c>
      <c r="AJ27" s="15">
        <v>14042</v>
      </c>
      <c r="AK27" s="16">
        <v>14042</v>
      </c>
      <c r="AL27" s="21">
        <f t="shared" si="6"/>
        <v>5.9202732044606528E-2</v>
      </c>
      <c r="AM27" s="19">
        <v>69315625</v>
      </c>
      <c r="AN27" s="16">
        <v>0</v>
      </c>
      <c r="AO27" s="16">
        <v>0</v>
      </c>
      <c r="AP27" s="17">
        <v>69315625</v>
      </c>
      <c r="AQ27" s="15">
        <v>2825</v>
      </c>
      <c r="AR27" s="16">
        <v>946660</v>
      </c>
      <c r="AS27" s="16">
        <v>505</v>
      </c>
      <c r="AT27" s="16">
        <v>13834514</v>
      </c>
      <c r="AU27" s="16">
        <v>363483</v>
      </c>
      <c r="AV27" s="16">
        <v>951484</v>
      </c>
      <c r="AW27" s="18">
        <v>27276</v>
      </c>
      <c r="AX27" s="19">
        <v>214240</v>
      </c>
      <c r="AY27" s="16">
        <v>106200</v>
      </c>
      <c r="AZ27" s="17">
        <v>320440</v>
      </c>
      <c r="BA27" s="15">
        <v>87620</v>
      </c>
      <c r="BB27" s="16">
        <v>263400</v>
      </c>
      <c r="BC27" s="16">
        <v>0</v>
      </c>
      <c r="BD27" s="16">
        <v>590040</v>
      </c>
      <c r="BE27" s="16">
        <v>123120</v>
      </c>
      <c r="BF27" s="20">
        <v>713160</v>
      </c>
      <c r="BG27" s="18">
        <v>189880</v>
      </c>
      <c r="BH27" s="19">
        <v>561330</v>
      </c>
      <c r="BI27" s="16">
        <v>382950</v>
      </c>
      <c r="BJ27" s="16">
        <v>121980</v>
      </c>
      <c r="BK27" s="16">
        <v>299700</v>
      </c>
      <c r="BL27" s="20">
        <v>1365960</v>
      </c>
      <c r="BM27" s="16">
        <v>30820</v>
      </c>
      <c r="BN27" s="16">
        <v>20727290</v>
      </c>
      <c r="BO27" s="17">
        <v>39824812</v>
      </c>
      <c r="BP27" s="15">
        <v>29490813</v>
      </c>
      <c r="BQ27" s="18">
        <v>0</v>
      </c>
      <c r="BR27" s="19">
        <v>0</v>
      </c>
      <c r="BS27" s="17">
        <v>29490813</v>
      </c>
      <c r="BT27" s="15">
        <v>1767489</v>
      </c>
      <c r="BU27" s="16">
        <v>1767489</v>
      </c>
      <c r="BV27" s="21">
        <f t="shared" si="0"/>
        <v>5.9933546084334807E-2</v>
      </c>
      <c r="BW27" s="19">
        <v>188411811</v>
      </c>
      <c r="BX27" s="16">
        <v>0</v>
      </c>
      <c r="BY27" s="16">
        <v>158</v>
      </c>
      <c r="BZ27" s="17">
        <v>188411969</v>
      </c>
      <c r="CA27" s="15">
        <v>296</v>
      </c>
      <c r="CB27" s="16">
        <v>1136854</v>
      </c>
      <c r="CC27" s="16">
        <v>203</v>
      </c>
      <c r="CD27" s="16">
        <v>37438719</v>
      </c>
      <c r="CE27" s="16">
        <v>656513</v>
      </c>
      <c r="CF27" s="16">
        <v>1747571</v>
      </c>
      <c r="CG27" s="18">
        <v>47441</v>
      </c>
      <c r="CH27" s="19">
        <v>165880</v>
      </c>
      <c r="CI27" s="16">
        <v>112200</v>
      </c>
      <c r="CJ27" s="17">
        <v>278080</v>
      </c>
      <c r="CK27" s="15">
        <v>58760</v>
      </c>
      <c r="CL27" s="16">
        <v>201600</v>
      </c>
      <c r="CM27" s="16">
        <v>0</v>
      </c>
      <c r="CN27" s="16">
        <v>1052150</v>
      </c>
      <c r="CO27" s="16">
        <v>106400</v>
      </c>
      <c r="CP27" s="20">
        <v>1158550</v>
      </c>
      <c r="CQ27" s="18">
        <v>316920</v>
      </c>
      <c r="CR27" s="19">
        <v>613470</v>
      </c>
      <c r="CS27" s="16">
        <v>417600</v>
      </c>
      <c r="CT27" s="16">
        <v>156180</v>
      </c>
      <c r="CU27" s="16">
        <v>265950</v>
      </c>
      <c r="CV27" s="20">
        <v>1453200</v>
      </c>
      <c r="CW27" s="16">
        <v>29900</v>
      </c>
      <c r="CX27" s="16">
        <v>32511730</v>
      </c>
      <c r="CY27" s="17">
        <v>77036134</v>
      </c>
      <c r="CZ27" s="15">
        <v>111375678</v>
      </c>
      <c r="DA27" s="18">
        <v>0</v>
      </c>
      <c r="DB27" s="19">
        <v>157</v>
      </c>
      <c r="DC27" s="17">
        <v>111375835</v>
      </c>
      <c r="DD27" s="15">
        <v>6679356</v>
      </c>
      <c r="DE27" s="16">
        <v>6679356</v>
      </c>
      <c r="DF27" s="21">
        <f t="shared" si="1"/>
        <v>5.9971321427130041E-2</v>
      </c>
      <c r="DG27" s="19">
        <v>186244963</v>
      </c>
      <c r="DH27" s="16">
        <v>0</v>
      </c>
      <c r="DI27" s="16">
        <v>1129</v>
      </c>
      <c r="DJ27" s="17">
        <v>186246092</v>
      </c>
      <c r="DK27" s="15">
        <v>208</v>
      </c>
      <c r="DL27" s="16">
        <v>1032485</v>
      </c>
      <c r="DM27" s="16">
        <v>438</v>
      </c>
      <c r="DN27" s="16">
        <v>35667966</v>
      </c>
      <c r="DO27" s="16">
        <v>746797</v>
      </c>
      <c r="DP27" s="16">
        <v>1541492</v>
      </c>
      <c r="DQ27" s="18">
        <v>56511</v>
      </c>
      <c r="DR27" s="19">
        <v>93080</v>
      </c>
      <c r="DS27" s="16">
        <v>93300</v>
      </c>
      <c r="DT27" s="17">
        <v>186380</v>
      </c>
      <c r="DU27" s="15">
        <v>33540</v>
      </c>
      <c r="DV27" s="16">
        <v>93000</v>
      </c>
      <c r="DW27" s="16">
        <v>0</v>
      </c>
      <c r="DX27" s="16">
        <v>1197570</v>
      </c>
      <c r="DY27" s="16">
        <v>62700</v>
      </c>
      <c r="DZ27" s="20">
        <v>1260270</v>
      </c>
      <c r="EA27" s="18">
        <v>284870</v>
      </c>
      <c r="EB27" s="19">
        <v>510510</v>
      </c>
      <c r="EC27" s="16">
        <v>411750</v>
      </c>
      <c r="ED27" s="16">
        <v>136800</v>
      </c>
      <c r="EE27" s="16">
        <v>216450</v>
      </c>
      <c r="EF27" s="20">
        <v>1275510</v>
      </c>
      <c r="EG27" s="16">
        <v>27370</v>
      </c>
      <c r="EH27" s="16">
        <v>21460450</v>
      </c>
      <c r="EI27" s="17">
        <v>63666849</v>
      </c>
      <c r="EJ27" s="15">
        <v>122578115</v>
      </c>
      <c r="EK27" s="18">
        <v>0</v>
      </c>
      <c r="EL27" s="19">
        <v>1128</v>
      </c>
      <c r="EM27" s="17">
        <v>122579243</v>
      </c>
      <c r="EN27" s="15">
        <v>7352553</v>
      </c>
      <c r="EO27" s="16">
        <v>7352553</v>
      </c>
      <c r="EP27" s="21">
        <f t="shared" si="2"/>
        <v>5.9982039536661196E-2</v>
      </c>
      <c r="EQ27" s="19">
        <v>136437319</v>
      </c>
      <c r="ER27" s="16">
        <v>0</v>
      </c>
      <c r="ES27" s="16">
        <v>0</v>
      </c>
      <c r="ET27" s="17">
        <v>136437319</v>
      </c>
      <c r="EU27" s="15">
        <v>537</v>
      </c>
      <c r="EV27" s="16">
        <v>846123</v>
      </c>
      <c r="EW27" s="16">
        <v>235</v>
      </c>
      <c r="EX27" s="16">
        <v>25216778</v>
      </c>
      <c r="EY27" s="16">
        <v>604652</v>
      </c>
      <c r="EZ27" s="16">
        <v>1024117</v>
      </c>
      <c r="FA27" s="18">
        <v>53399</v>
      </c>
      <c r="FB27" s="19">
        <v>63960</v>
      </c>
      <c r="FC27" s="16">
        <v>51900</v>
      </c>
      <c r="FD27" s="17">
        <v>115860</v>
      </c>
      <c r="FE27" s="15">
        <v>6500</v>
      </c>
      <c r="FF27" s="16">
        <v>7500</v>
      </c>
      <c r="FG27" s="16">
        <v>0</v>
      </c>
      <c r="FH27" s="16">
        <v>1074150</v>
      </c>
      <c r="FI27" s="16">
        <v>33060</v>
      </c>
      <c r="FJ27" s="20">
        <v>1107210</v>
      </c>
      <c r="FK27" s="18">
        <v>224850</v>
      </c>
      <c r="FL27" s="19">
        <v>453090</v>
      </c>
      <c r="FM27" s="16">
        <v>421200</v>
      </c>
      <c r="FN27" s="16">
        <v>139080</v>
      </c>
      <c r="FO27" s="16">
        <v>125550</v>
      </c>
      <c r="FP27" s="20">
        <v>1138920</v>
      </c>
      <c r="FQ27" s="16">
        <v>17710</v>
      </c>
      <c r="FR27" s="16">
        <v>11745740</v>
      </c>
      <c r="FS27" s="17">
        <v>42109896</v>
      </c>
      <c r="FT27" s="15">
        <v>94327423</v>
      </c>
      <c r="FU27" s="18">
        <v>0</v>
      </c>
      <c r="FV27" s="19">
        <v>0</v>
      </c>
      <c r="FW27" s="17">
        <v>94327423</v>
      </c>
      <c r="FX27" s="15">
        <v>5658433</v>
      </c>
      <c r="FY27" s="16">
        <v>5658433</v>
      </c>
      <c r="FZ27" s="21">
        <f t="shared" si="4"/>
        <v>5.9987147109913097E-2</v>
      </c>
      <c r="GA27" s="19">
        <v>146415432</v>
      </c>
      <c r="GB27" s="16">
        <v>851</v>
      </c>
      <c r="GC27" s="16">
        <v>0</v>
      </c>
      <c r="GD27" s="17">
        <v>146416283</v>
      </c>
      <c r="GE27" s="15">
        <v>894</v>
      </c>
      <c r="GF27" s="16">
        <v>990717</v>
      </c>
      <c r="GG27" s="16">
        <v>688</v>
      </c>
      <c r="GH27" s="16">
        <v>25722697</v>
      </c>
      <c r="GI27" s="16">
        <v>657229</v>
      </c>
      <c r="GJ27" s="16">
        <v>969912</v>
      </c>
      <c r="GK27" s="18">
        <v>70730</v>
      </c>
      <c r="GL27" s="19">
        <v>66820</v>
      </c>
      <c r="GM27" s="16">
        <v>52200</v>
      </c>
      <c r="GN27" s="17">
        <v>119020</v>
      </c>
      <c r="GO27" s="15">
        <v>0</v>
      </c>
      <c r="GP27" s="16">
        <v>0</v>
      </c>
      <c r="GQ27" s="16">
        <v>0</v>
      </c>
      <c r="GR27" s="16">
        <v>1356960</v>
      </c>
      <c r="GS27" s="16">
        <v>26600</v>
      </c>
      <c r="GT27" s="20">
        <v>1383560</v>
      </c>
      <c r="GU27" s="18">
        <v>262470</v>
      </c>
      <c r="GV27" s="19">
        <v>623370</v>
      </c>
      <c r="GW27" s="16">
        <v>669150</v>
      </c>
      <c r="GX27" s="16">
        <v>144020</v>
      </c>
      <c r="GY27" s="16">
        <v>135450</v>
      </c>
      <c r="GZ27" s="20">
        <v>1571990</v>
      </c>
      <c r="HA27" s="16">
        <v>21390</v>
      </c>
      <c r="HB27" s="16">
        <v>9674140</v>
      </c>
      <c r="HC27" s="17">
        <v>41444749</v>
      </c>
      <c r="HD27" s="15">
        <v>104970684</v>
      </c>
      <c r="HE27" s="18">
        <v>850</v>
      </c>
      <c r="HF27" s="19">
        <v>0</v>
      </c>
      <c r="HG27" s="17">
        <v>104971534</v>
      </c>
      <c r="HH27" s="15">
        <v>6297279</v>
      </c>
      <c r="HI27" s="16">
        <v>6297279</v>
      </c>
      <c r="HJ27" s="21">
        <f t="shared" si="5"/>
        <v>5.9990349383671961E-2</v>
      </c>
      <c r="HK27" s="15">
        <v>93849724</v>
      </c>
      <c r="HL27" s="16">
        <v>0</v>
      </c>
      <c r="HM27" s="16">
        <v>0</v>
      </c>
      <c r="HN27" s="17">
        <v>93849724</v>
      </c>
      <c r="HO27" s="15">
        <v>200</v>
      </c>
      <c r="HP27" s="16">
        <v>656458</v>
      </c>
      <c r="HQ27" s="16">
        <v>239</v>
      </c>
      <c r="HR27" s="16">
        <v>15035675</v>
      </c>
      <c r="HS27" s="16">
        <v>415265</v>
      </c>
      <c r="HT27" s="16">
        <v>515477</v>
      </c>
      <c r="HU27" s="18">
        <v>48801</v>
      </c>
      <c r="HV27" s="19">
        <v>35360</v>
      </c>
      <c r="HW27" s="16">
        <v>36900</v>
      </c>
      <c r="HX27" s="17">
        <v>72260</v>
      </c>
      <c r="HY27" s="15">
        <v>0</v>
      </c>
      <c r="HZ27" s="16">
        <v>0</v>
      </c>
      <c r="IA27" s="16">
        <v>0</v>
      </c>
      <c r="IB27" s="16">
        <v>784850</v>
      </c>
      <c r="IC27" s="16">
        <v>15980</v>
      </c>
      <c r="ID27" s="20">
        <v>800830</v>
      </c>
      <c r="IE27" s="18">
        <v>132730</v>
      </c>
      <c r="IF27" s="19">
        <v>424380</v>
      </c>
      <c r="IG27" s="16">
        <v>456750</v>
      </c>
      <c r="IH27" s="16">
        <v>90440</v>
      </c>
      <c r="II27" s="16">
        <v>72000</v>
      </c>
      <c r="IJ27" s="20">
        <v>1043570</v>
      </c>
      <c r="IK27" s="16">
        <v>14030</v>
      </c>
      <c r="IL27" s="16">
        <v>4888820</v>
      </c>
      <c r="IM27" s="17">
        <v>23624116</v>
      </c>
      <c r="IN27" s="15">
        <v>70225608</v>
      </c>
      <c r="IO27" s="18">
        <v>0</v>
      </c>
      <c r="IP27" s="19">
        <v>0</v>
      </c>
      <c r="IQ27" s="17">
        <v>70225608</v>
      </c>
      <c r="IR27" s="15">
        <v>4213018</v>
      </c>
      <c r="IS27" s="16">
        <v>4213018</v>
      </c>
      <c r="IT27" s="21">
        <f t="shared" si="3"/>
        <v>5.9992616938254202E-2</v>
      </c>
    </row>
    <row r="28" spans="1:254" s="49" customFormat="1" ht="12.6" customHeight="1" x14ac:dyDescent="0.15">
      <c r="A28" s="65">
        <v>16</v>
      </c>
      <c r="B28" s="66" t="s">
        <v>95</v>
      </c>
      <c r="C28" s="8">
        <v>1554455</v>
      </c>
      <c r="D28" s="9">
        <v>0</v>
      </c>
      <c r="E28" s="9">
        <v>0</v>
      </c>
      <c r="F28" s="10">
        <v>1554455</v>
      </c>
      <c r="G28" s="8">
        <v>0</v>
      </c>
      <c r="H28" s="9">
        <v>42940</v>
      </c>
      <c r="I28" s="9">
        <v>0</v>
      </c>
      <c r="J28" s="9">
        <v>253250</v>
      </c>
      <c r="K28" s="9">
        <v>12786</v>
      </c>
      <c r="L28" s="9">
        <v>29970</v>
      </c>
      <c r="M28" s="11">
        <v>855</v>
      </c>
      <c r="N28" s="12">
        <v>3120</v>
      </c>
      <c r="O28" s="9">
        <v>3300</v>
      </c>
      <c r="P28" s="10">
        <v>6420</v>
      </c>
      <c r="Q28" s="8">
        <v>2340</v>
      </c>
      <c r="R28" s="9">
        <v>9600</v>
      </c>
      <c r="S28" s="9">
        <v>9360</v>
      </c>
      <c r="T28" s="9">
        <v>12870</v>
      </c>
      <c r="U28" s="9">
        <v>6460</v>
      </c>
      <c r="V28" s="13">
        <v>19330</v>
      </c>
      <c r="W28" s="11">
        <v>7560</v>
      </c>
      <c r="X28" s="12">
        <v>25080</v>
      </c>
      <c r="Y28" s="9">
        <v>16200</v>
      </c>
      <c r="Z28" s="9">
        <v>7600</v>
      </c>
      <c r="AA28" s="9">
        <v>12600</v>
      </c>
      <c r="AB28" s="13">
        <v>61480</v>
      </c>
      <c r="AC28" s="9">
        <v>1840</v>
      </c>
      <c r="AD28" s="9">
        <v>979970</v>
      </c>
      <c r="AE28" s="10">
        <v>1437701</v>
      </c>
      <c r="AF28" s="8">
        <v>116754</v>
      </c>
      <c r="AG28" s="11">
        <v>0</v>
      </c>
      <c r="AH28" s="12">
        <v>0</v>
      </c>
      <c r="AI28" s="10">
        <v>116754</v>
      </c>
      <c r="AJ28" s="8">
        <v>6915</v>
      </c>
      <c r="AK28" s="9">
        <v>6915</v>
      </c>
      <c r="AL28" s="14">
        <f t="shared" si="6"/>
        <v>5.9227092861914798E-2</v>
      </c>
      <c r="AM28" s="12">
        <v>36415717</v>
      </c>
      <c r="AN28" s="9">
        <v>0</v>
      </c>
      <c r="AO28" s="9">
        <v>0</v>
      </c>
      <c r="AP28" s="10">
        <v>36415717</v>
      </c>
      <c r="AQ28" s="8">
        <v>85</v>
      </c>
      <c r="AR28" s="9">
        <v>462159</v>
      </c>
      <c r="AS28" s="9">
        <v>157</v>
      </c>
      <c r="AT28" s="9">
        <v>6868565</v>
      </c>
      <c r="AU28" s="9">
        <v>177644</v>
      </c>
      <c r="AV28" s="9">
        <v>451751</v>
      </c>
      <c r="AW28" s="11">
        <v>13099</v>
      </c>
      <c r="AX28" s="12">
        <v>105560</v>
      </c>
      <c r="AY28" s="9">
        <v>56400</v>
      </c>
      <c r="AZ28" s="10">
        <v>161960</v>
      </c>
      <c r="BA28" s="8">
        <v>48620</v>
      </c>
      <c r="BB28" s="9">
        <v>135600</v>
      </c>
      <c r="BC28" s="9">
        <v>0</v>
      </c>
      <c r="BD28" s="9">
        <v>368610</v>
      </c>
      <c r="BE28" s="9">
        <v>77900</v>
      </c>
      <c r="BF28" s="13">
        <v>446510</v>
      </c>
      <c r="BG28" s="11">
        <v>117500</v>
      </c>
      <c r="BH28" s="12">
        <v>419430</v>
      </c>
      <c r="BI28" s="9">
        <v>207900</v>
      </c>
      <c r="BJ28" s="9">
        <v>112100</v>
      </c>
      <c r="BK28" s="9">
        <v>163800</v>
      </c>
      <c r="BL28" s="13">
        <v>903230</v>
      </c>
      <c r="BM28" s="9">
        <v>16560</v>
      </c>
      <c r="BN28" s="9">
        <v>10972310</v>
      </c>
      <c r="BO28" s="10">
        <v>20775593</v>
      </c>
      <c r="BP28" s="8">
        <v>15640124</v>
      </c>
      <c r="BQ28" s="11">
        <v>0</v>
      </c>
      <c r="BR28" s="12">
        <v>0</v>
      </c>
      <c r="BS28" s="10">
        <v>15640124</v>
      </c>
      <c r="BT28" s="8">
        <v>937391</v>
      </c>
      <c r="BU28" s="9">
        <v>937391</v>
      </c>
      <c r="BV28" s="14">
        <f t="shared" si="0"/>
        <v>5.9935010745439103E-2</v>
      </c>
      <c r="BW28" s="12">
        <v>97521392</v>
      </c>
      <c r="BX28" s="9">
        <v>0</v>
      </c>
      <c r="BY28" s="9">
        <v>0</v>
      </c>
      <c r="BZ28" s="10">
        <v>97521392</v>
      </c>
      <c r="CA28" s="8">
        <v>0</v>
      </c>
      <c r="CB28" s="9">
        <v>592541</v>
      </c>
      <c r="CC28" s="9">
        <v>277</v>
      </c>
      <c r="CD28" s="9">
        <v>18879652</v>
      </c>
      <c r="CE28" s="9">
        <v>323988</v>
      </c>
      <c r="CF28" s="9">
        <v>850317</v>
      </c>
      <c r="CG28" s="11">
        <v>23349</v>
      </c>
      <c r="CH28" s="12">
        <v>90220</v>
      </c>
      <c r="CI28" s="9">
        <v>61500</v>
      </c>
      <c r="CJ28" s="10">
        <v>151720</v>
      </c>
      <c r="CK28" s="8">
        <v>35360</v>
      </c>
      <c r="CL28" s="9">
        <v>106200</v>
      </c>
      <c r="CM28" s="9">
        <v>0</v>
      </c>
      <c r="CN28" s="9">
        <v>590370</v>
      </c>
      <c r="CO28" s="9">
        <v>54340</v>
      </c>
      <c r="CP28" s="13">
        <v>644710</v>
      </c>
      <c r="CQ28" s="11">
        <v>163080</v>
      </c>
      <c r="CR28" s="12">
        <v>415800</v>
      </c>
      <c r="CS28" s="9">
        <v>217350</v>
      </c>
      <c r="CT28" s="9">
        <v>133000</v>
      </c>
      <c r="CU28" s="9">
        <v>173700</v>
      </c>
      <c r="CV28" s="13">
        <v>939850</v>
      </c>
      <c r="CW28" s="9">
        <v>13570</v>
      </c>
      <c r="CX28" s="9">
        <v>16914050</v>
      </c>
      <c r="CY28" s="10">
        <v>39638387</v>
      </c>
      <c r="CZ28" s="8">
        <v>57883005</v>
      </c>
      <c r="DA28" s="11">
        <v>0</v>
      </c>
      <c r="DB28" s="12">
        <v>0</v>
      </c>
      <c r="DC28" s="10">
        <v>57883005</v>
      </c>
      <c r="DD28" s="8">
        <v>3471320</v>
      </c>
      <c r="DE28" s="9">
        <v>3471320</v>
      </c>
      <c r="DF28" s="14">
        <f t="shared" si="1"/>
        <v>5.9971316278413671E-2</v>
      </c>
      <c r="DG28" s="12">
        <v>94218588</v>
      </c>
      <c r="DH28" s="9">
        <v>0</v>
      </c>
      <c r="DI28" s="9">
        <v>0</v>
      </c>
      <c r="DJ28" s="10">
        <v>94218588</v>
      </c>
      <c r="DK28" s="8">
        <v>967</v>
      </c>
      <c r="DL28" s="9">
        <v>498458</v>
      </c>
      <c r="DM28" s="9">
        <v>188</v>
      </c>
      <c r="DN28" s="9">
        <v>17818699</v>
      </c>
      <c r="DO28" s="9">
        <v>375036</v>
      </c>
      <c r="DP28" s="9">
        <v>739414</v>
      </c>
      <c r="DQ28" s="11">
        <v>24435</v>
      </c>
      <c r="DR28" s="12">
        <v>52000</v>
      </c>
      <c r="DS28" s="9">
        <v>43500</v>
      </c>
      <c r="DT28" s="10">
        <v>95500</v>
      </c>
      <c r="DU28" s="8">
        <v>16900</v>
      </c>
      <c r="DV28" s="9">
        <v>44400</v>
      </c>
      <c r="DW28" s="9">
        <v>0</v>
      </c>
      <c r="DX28" s="9">
        <v>520740</v>
      </c>
      <c r="DY28" s="9">
        <v>29260</v>
      </c>
      <c r="DZ28" s="13">
        <v>550000</v>
      </c>
      <c r="EA28" s="11">
        <v>124420</v>
      </c>
      <c r="EB28" s="12">
        <v>305580</v>
      </c>
      <c r="EC28" s="9">
        <v>189450</v>
      </c>
      <c r="ED28" s="9">
        <v>98040</v>
      </c>
      <c r="EE28" s="9">
        <v>128700</v>
      </c>
      <c r="EF28" s="13">
        <v>721770</v>
      </c>
      <c r="EG28" s="9">
        <v>11500</v>
      </c>
      <c r="EH28" s="9">
        <v>10906520</v>
      </c>
      <c r="EI28" s="10">
        <v>31928019</v>
      </c>
      <c r="EJ28" s="8">
        <v>62290569</v>
      </c>
      <c r="EK28" s="11">
        <v>0</v>
      </c>
      <c r="EL28" s="12">
        <v>0</v>
      </c>
      <c r="EM28" s="10">
        <v>62290569</v>
      </c>
      <c r="EN28" s="8">
        <v>3736328</v>
      </c>
      <c r="EO28" s="9">
        <v>3736328</v>
      </c>
      <c r="EP28" s="14">
        <f t="shared" si="2"/>
        <v>5.9982242255645475E-2</v>
      </c>
      <c r="EQ28" s="12">
        <v>69696852</v>
      </c>
      <c r="ER28" s="9">
        <v>0</v>
      </c>
      <c r="ES28" s="9">
        <v>0</v>
      </c>
      <c r="ET28" s="10">
        <v>69696852</v>
      </c>
      <c r="EU28" s="8">
        <v>0</v>
      </c>
      <c r="EV28" s="9">
        <v>396312</v>
      </c>
      <c r="EW28" s="9">
        <v>231</v>
      </c>
      <c r="EX28" s="9">
        <v>12752300</v>
      </c>
      <c r="EY28" s="9">
        <v>318304</v>
      </c>
      <c r="EZ28" s="9">
        <v>495174</v>
      </c>
      <c r="FA28" s="11">
        <v>21209</v>
      </c>
      <c r="FB28" s="12">
        <v>31980</v>
      </c>
      <c r="FC28" s="9">
        <v>28800</v>
      </c>
      <c r="FD28" s="10">
        <v>60780</v>
      </c>
      <c r="FE28" s="8">
        <v>2600</v>
      </c>
      <c r="FF28" s="9">
        <v>5400</v>
      </c>
      <c r="FG28" s="9">
        <v>0</v>
      </c>
      <c r="FH28" s="9">
        <v>418330</v>
      </c>
      <c r="FI28" s="9">
        <v>15580</v>
      </c>
      <c r="FJ28" s="13">
        <v>433910</v>
      </c>
      <c r="FK28" s="11">
        <v>101590</v>
      </c>
      <c r="FL28" s="12">
        <v>239250</v>
      </c>
      <c r="FM28" s="9">
        <v>167850</v>
      </c>
      <c r="FN28" s="9">
        <v>80560</v>
      </c>
      <c r="FO28" s="9">
        <v>85050</v>
      </c>
      <c r="FP28" s="13">
        <v>572710</v>
      </c>
      <c r="FQ28" s="9">
        <v>8740</v>
      </c>
      <c r="FR28" s="9">
        <v>6052250</v>
      </c>
      <c r="FS28" s="10">
        <v>21221279</v>
      </c>
      <c r="FT28" s="8">
        <v>48475573</v>
      </c>
      <c r="FU28" s="11">
        <v>0</v>
      </c>
      <c r="FV28" s="12">
        <v>0</v>
      </c>
      <c r="FW28" s="10">
        <v>48475573</v>
      </c>
      <c r="FX28" s="8">
        <v>2907902</v>
      </c>
      <c r="FY28" s="9">
        <v>2907902</v>
      </c>
      <c r="FZ28" s="14">
        <f t="shared" si="4"/>
        <v>5.998695466683808E-2</v>
      </c>
      <c r="GA28" s="12">
        <v>70917260</v>
      </c>
      <c r="GB28" s="9">
        <v>0</v>
      </c>
      <c r="GC28" s="9">
        <v>0</v>
      </c>
      <c r="GD28" s="10">
        <v>70917260</v>
      </c>
      <c r="GE28" s="8">
        <v>0</v>
      </c>
      <c r="GF28" s="9">
        <v>445817</v>
      </c>
      <c r="GG28" s="9">
        <v>51</v>
      </c>
      <c r="GH28" s="9">
        <v>12317951</v>
      </c>
      <c r="GI28" s="9">
        <v>327073</v>
      </c>
      <c r="GJ28" s="9">
        <v>449652</v>
      </c>
      <c r="GK28" s="11">
        <v>26785</v>
      </c>
      <c r="GL28" s="12">
        <v>24440</v>
      </c>
      <c r="GM28" s="9">
        <v>29100</v>
      </c>
      <c r="GN28" s="10">
        <v>53540</v>
      </c>
      <c r="GO28" s="8">
        <v>0</v>
      </c>
      <c r="GP28" s="9">
        <v>0</v>
      </c>
      <c r="GQ28" s="9">
        <v>0</v>
      </c>
      <c r="GR28" s="9">
        <v>501160</v>
      </c>
      <c r="GS28" s="9">
        <v>11020</v>
      </c>
      <c r="GT28" s="13">
        <v>512180</v>
      </c>
      <c r="GU28" s="11">
        <v>99200</v>
      </c>
      <c r="GV28" s="12">
        <v>260700</v>
      </c>
      <c r="GW28" s="9">
        <v>220500</v>
      </c>
      <c r="GX28" s="9">
        <v>97660</v>
      </c>
      <c r="GY28" s="9">
        <v>68850</v>
      </c>
      <c r="GZ28" s="13">
        <v>647710</v>
      </c>
      <c r="HA28" s="9">
        <v>8970</v>
      </c>
      <c r="HB28" s="9">
        <v>4737310</v>
      </c>
      <c r="HC28" s="10">
        <v>19626188</v>
      </c>
      <c r="HD28" s="8">
        <v>51291072</v>
      </c>
      <c r="HE28" s="11">
        <v>0</v>
      </c>
      <c r="HF28" s="12">
        <v>0</v>
      </c>
      <c r="HG28" s="10">
        <v>51291072</v>
      </c>
      <c r="HH28" s="8">
        <v>3076969</v>
      </c>
      <c r="HI28" s="9">
        <v>3076969</v>
      </c>
      <c r="HJ28" s="14">
        <f t="shared" si="5"/>
        <v>5.9990342958712188E-2</v>
      </c>
      <c r="HK28" s="8">
        <v>45102200</v>
      </c>
      <c r="HL28" s="9">
        <v>0</v>
      </c>
      <c r="HM28" s="9">
        <v>0</v>
      </c>
      <c r="HN28" s="10">
        <v>45102200</v>
      </c>
      <c r="HO28" s="8">
        <v>0</v>
      </c>
      <c r="HP28" s="9">
        <v>295898</v>
      </c>
      <c r="HQ28" s="9">
        <v>259</v>
      </c>
      <c r="HR28" s="9">
        <v>7080080</v>
      </c>
      <c r="HS28" s="9">
        <v>227589</v>
      </c>
      <c r="HT28" s="9">
        <v>233792</v>
      </c>
      <c r="HU28" s="11">
        <v>16861</v>
      </c>
      <c r="HV28" s="12">
        <v>13260</v>
      </c>
      <c r="HW28" s="9">
        <v>12300</v>
      </c>
      <c r="HX28" s="10">
        <v>25560</v>
      </c>
      <c r="HY28" s="8">
        <v>0</v>
      </c>
      <c r="HZ28" s="9">
        <v>0</v>
      </c>
      <c r="IA28" s="9">
        <v>0</v>
      </c>
      <c r="IB28" s="9">
        <v>285560</v>
      </c>
      <c r="IC28" s="9">
        <v>5320</v>
      </c>
      <c r="ID28" s="13">
        <v>290880</v>
      </c>
      <c r="IE28" s="11">
        <v>53840</v>
      </c>
      <c r="IF28" s="12">
        <v>165000</v>
      </c>
      <c r="IG28" s="9">
        <v>161100</v>
      </c>
      <c r="IH28" s="9">
        <v>57760</v>
      </c>
      <c r="II28" s="9">
        <v>35100</v>
      </c>
      <c r="IJ28" s="13">
        <v>418960</v>
      </c>
      <c r="IK28" s="9">
        <v>4600</v>
      </c>
      <c r="IL28" s="9">
        <v>2372310</v>
      </c>
      <c r="IM28" s="10">
        <v>11020370</v>
      </c>
      <c r="IN28" s="8">
        <v>34081830</v>
      </c>
      <c r="IO28" s="11">
        <v>0</v>
      </c>
      <c r="IP28" s="12">
        <v>0</v>
      </c>
      <c r="IQ28" s="10">
        <v>34081830</v>
      </c>
      <c r="IR28" s="8">
        <v>2044660</v>
      </c>
      <c r="IS28" s="9">
        <v>2044660</v>
      </c>
      <c r="IT28" s="14">
        <f t="shared" si="3"/>
        <v>5.999267058136256E-2</v>
      </c>
    </row>
    <row r="29" spans="1:254" s="49" customFormat="1" ht="12.6" customHeight="1" x14ac:dyDescent="0.15">
      <c r="A29" s="67">
        <v>17</v>
      </c>
      <c r="B29" s="68" t="s">
        <v>96</v>
      </c>
      <c r="C29" s="15">
        <v>2129219</v>
      </c>
      <c r="D29" s="16">
        <v>0</v>
      </c>
      <c r="E29" s="16">
        <v>0</v>
      </c>
      <c r="F29" s="17">
        <v>2129219</v>
      </c>
      <c r="G29" s="15">
        <v>1581</v>
      </c>
      <c r="H29" s="16">
        <v>62821</v>
      </c>
      <c r="I29" s="16">
        <v>98</v>
      </c>
      <c r="J29" s="16">
        <v>349323</v>
      </c>
      <c r="K29" s="16">
        <v>13930</v>
      </c>
      <c r="L29" s="16">
        <v>42872</v>
      </c>
      <c r="M29" s="18">
        <v>1146</v>
      </c>
      <c r="N29" s="19">
        <v>11440</v>
      </c>
      <c r="O29" s="16">
        <v>6000</v>
      </c>
      <c r="P29" s="17">
        <v>17440</v>
      </c>
      <c r="Q29" s="15">
        <v>1040</v>
      </c>
      <c r="R29" s="16">
        <v>18300</v>
      </c>
      <c r="S29" s="16">
        <v>4680</v>
      </c>
      <c r="T29" s="16">
        <v>20130</v>
      </c>
      <c r="U29" s="16">
        <v>11020</v>
      </c>
      <c r="V29" s="20">
        <v>31150</v>
      </c>
      <c r="W29" s="18">
        <v>11320</v>
      </c>
      <c r="X29" s="19">
        <v>43560</v>
      </c>
      <c r="Y29" s="16">
        <v>37350</v>
      </c>
      <c r="Z29" s="16">
        <v>6460</v>
      </c>
      <c r="AA29" s="16">
        <v>34200</v>
      </c>
      <c r="AB29" s="20">
        <v>121570</v>
      </c>
      <c r="AC29" s="16">
        <v>3220</v>
      </c>
      <c r="AD29" s="16">
        <v>1294730</v>
      </c>
      <c r="AE29" s="17">
        <v>1975123</v>
      </c>
      <c r="AF29" s="15">
        <v>154096</v>
      </c>
      <c r="AG29" s="18">
        <v>0</v>
      </c>
      <c r="AH29" s="19">
        <v>0</v>
      </c>
      <c r="AI29" s="17">
        <v>154096</v>
      </c>
      <c r="AJ29" s="15">
        <v>9122</v>
      </c>
      <c r="AK29" s="16">
        <v>9122</v>
      </c>
      <c r="AL29" s="21">
        <f t="shared" si="6"/>
        <v>5.9196864292389163E-2</v>
      </c>
      <c r="AM29" s="19">
        <v>47165598</v>
      </c>
      <c r="AN29" s="16">
        <v>0</v>
      </c>
      <c r="AO29" s="16">
        <v>0</v>
      </c>
      <c r="AP29" s="17">
        <v>47165598</v>
      </c>
      <c r="AQ29" s="15">
        <v>0</v>
      </c>
      <c r="AR29" s="16">
        <v>538694</v>
      </c>
      <c r="AS29" s="16">
        <v>708</v>
      </c>
      <c r="AT29" s="16">
        <v>9338767</v>
      </c>
      <c r="AU29" s="16">
        <v>203847</v>
      </c>
      <c r="AV29" s="16">
        <v>681406</v>
      </c>
      <c r="AW29" s="18">
        <v>19499</v>
      </c>
      <c r="AX29" s="19">
        <v>175760</v>
      </c>
      <c r="AY29" s="16">
        <v>110700</v>
      </c>
      <c r="AZ29" s="17">
        <v>286460</v>
      </c>
      <c r="BA29" s="15">
        <v>83980</v>
      </c>
      <c r="BB29" s="16">
        <v>234000</v>
      </c>
      <c r="BC29" s="16">
        <v>0</v>
      </c>
      <c r="BD29" s="16">
        <v>551430</v>
      </c>
      <c r="BE29" s="16">
        <v>137560</v>
      </c>
      <c r="BF29" s="20">
        <v>688990</v>
      </c>
      <c r="BG29" s="18">
        <v>177320</v>
      </c>
      <c r="BH29" s="19">
        <v>652740</v>
      </c>
      <c r="BI29" s="16">
        <v>321750</v>
      </c>
      <c r="BJ29" s="16">
        <v>143640</v>
      </c>
      <c r="BK29" s="16">
        <v>341550</v>
      </c>
      <c r="BL29" s="20">
        <v>1459680</v>
      </c>
      <c r="BM29" s="16">
        <v>36800</v>
      </c>
      <c r="BN29" s="16">
        <v>13832670</v>
      </c>
      <c r="BO29" s="17">
        <v>27582113</v>
      </c>
      <c r="BP29" s="15">
        <v>19583485</v>
      </c>
      <c r="BQ29" s="18">
        <v>0</v>
      </c>
      <c r="BR29" s="19">
        <v>0</v>
      </c>
      <c r="BS29" s="17">
        <v>19583485</v>
      </c>
      <c r="BT29" s="15">
        <v>1173713</v>
      </c>
      <c r="BU29" s="16">
        <v>1173713</v>
      </c>
      <c r="BV29" s="21">
        <f t="shared" si="0"/>
        <v>5.9933816682781436E-2</v>
      </c>
      <c r="BW29" s="19">
        <v>117606114</v>
      </c>
      <c r="BX29" s="16">
        <v>0</v>
      </c>
      <c r="BY29" s="16">
        <v>0</v>
      </c>
      <c r="BZ29" s="17">
        <v>117606114</v>
      </c>
      <c r="CA29" s="15">
        <v>0</v>
      </c>
      <c r="CB29" s="16">
        <v>699177</v>
      </c>
      <c r="CC29" s="16">
        <v>346</v>
      </c>
      <c r="CD29" s="16">
        <v>23249753</v>
      </c>
      <c r="CE29" s="16">
        <v>354603</v>
      </c>
      <c r="CF29" s="16">
        <v>1177134</v>
      </c>
      <c r="CG29" s="18">
        <v>34577</v>
      </c>
      <c r="CH29" s="19">
        <v>130780</v>
      </c>
      <c r="CI29" s="16">
        <v>94500</v>
      </c>
      <c r="CJ29" s="17">
        <v>225280</v>
      </c>
      <c r="CK29" s="15">
        <v>48880</v>
      </c>
      <c r="CL29" s="16">
        <v>144600</v>
      </c>
      <c r="CM29" s="16">
        <v>0</v>
      </c>
      <c r="CN29" s="16">
        <v>959090</v>
      </c>
      <c r="CO29" s="16">
        <v>112480</v>
      </c>
      <c r="CP29" s="20">
        <v>1071570</v>
      </c>
      <c r="CQ29" s="18">
        <v>246750</v>
      </c>
      <c r="CR29" s="19">
        <v>607530</v>
      </c>
      <c r="CS29" s="16">
        <v>342450</v>
      </c>
      <c r="CT29" s="16">
        <v>169860</v>
      </c>
      <c r="CU29" s="16">
        <v>300600</v>
      </c>
      <c r="CV29" s="20">
        <v>1420440</v>
      </c>
      <c r="CW29" s="16">
        <v>27370</v>
      </c>
      <c r="CX29" s="16">
        <v>20057790</v>
      </c>
      <c r="CY29" s="17">
        <v>48757924</v>
      </c>
      <c r="CZ29" s="15">
        <v>68848190</v>
      </c>
      <c r="DA29" s="18">
        <v>0</v>
      </c>
      <c r="DB29" s="19">
        <v>0</v>
      </c>
      <c r="DC29" s="17">
        <v>68848190</v>
      </c>
      <c r="DD29" s="15">
        <v>4128918</v>
      </c>
      <c r="DE29" s="16">
        <v>4128918</v>
      </c>
      <c r="DF29" s="21">
        <f t="shared" si="1"/>
        <v>5.9971336937107572E-2</v>
      </c>
      <c r="DG29" s="19">
        <v>120429592</v>
      </c>
      <c r="DH29" s="16">
        <v>0</v>
      </c>
      <c r="DI29" s="16">
        <v>0</v>
      </c>
      <c r="DJ29" s="17">
        <v>120429592</v>
      </c>
      <c r="DK29" s="15">
        <v>8</v>
      </c>
      <c r="DL29" s="16">
        <v>649688</v>
      </c>
      <c r="DM29" s="16">
        <v>596</v>
      </c>
      <c r="DN29" s="16">
        <v>23128235</v>
      </c>
      <c r="DO29" s="16">
        <v>425394</v>
      </c>
      <c r="DP29" s="16">
        <v>1050373</v>
      </c>
      <c r="DQ29" s="18">
        <v>43255</v>
      </c>
      <c r="DR29" s="19">
        <v>83980</v>
      </c>
      <c r="DS29" s="16">
        <v>63900</v>
      </c>
      <c r="DT29" s="17">
        <v>147880</v>
      </c>
      <c r="DU29" s="15">
        <v>18720</v>
      </c>
      <c r="DV29" s="16">
        <v>61500</v>
      </c>
      <c r="DW29" s="16">
        <v>0</v>
      </c>
      <c r="DX29" s="16">
        <v>946110</v>
      </c>
      <c r="DY29" s="16">
        <v>46740</v>
      </c>
      <c r="DZ29" s="20">
        <v>992850</v>
      </c>
      <c r="EA29" s="18">
        <v>231930</v>
      </c>
      <c r="EB29" s="19">
        <v>540870</v>
      </c>
      <c r="EC29" s="16">
        <v>295650</v>
      </c>
      <c r="ED29" s="16">
        <v>172520</v>
      </c>
      <c r="EE29" s="16">
        <v>199800</v>
      </c>
      <c r="EF29" s="20">
        <v>1208840</v>
      </c>
      <c r="EG29" s="16">
        <v>18170</v>
      </c>
      <c r="EH29" s="16">
        <v>13766740</v>
      </c>
      <c r="EI29" s="17">
        <v>41743583</v>
      </c>
      <c r="EJ29" s="15">
        <v>78686009</v>
      </c>
      <c r="EK29" s="18">
        <v>0</v>
      </c>
      <c r="EL29" s="19">
        <v>0</v>
      </c>
      <c r="EM29" s="17">
        <v>78686009</v>
      </c>
      <c r="EN29" s="15">
        <v>4719753</v>
      </c>
      <c r="EO29" s="16">
        <v>4719753</v>
      </c>
      <c r="EP29" s="21">
        <f t="shared" si="2"/>
        <v>5.9982111940637378E-2</v>
      </c>
      <c r="EQ29" s="19">
        <v>88749333</v>
      </c>
      <c r="ER29" s="16">
        <v>0</v>
      </c>
      <c r="ES29" s="16">
        <v>0</v>
      </c>
      <c r="ET29" s="17">
        <v>88749333</v>
      </c>
      <c r="EU29" s="15">
        <v>0</v>
      </c>
      <c r="EV29" s="16">
        <v>467779</v>
      </c>
      <c r="EW29" s="16">
        <v>308</v>
      </c>
      <c r="EX29" s="16">
        <v>16496562</v>
      </c>
      <c r="EY29" s="16">
        <v>362149</v>
      </c>
      <c r="EZ29" s="16">
        <v>701221</v>
      </c>
      <c r="FA29" s="18">
        <v>37086</v>
      </c>
      <c r="FB29" s="19">
        <v>48360</v>
      </c>
      <c r="FC29" s="16">
        <v>47100</v>
      </c>
      <c r="FD29" s="17">
        <v>95460</v>
      </c>
      <c r="FE29" s="15">
        <v>3640</v>
      </c>
      <c r="FF29" s="16">
        <v>3300</v>
      </c>
      <c r="FG29" s="16">
        <v>0</v>
      </c>
      <c r="FH29" s="16">
        <v>789360</v>
      </c>
      <c r="FI29" s="16">
        <v>16340</v>
      </c>
      <c r="FJ29" s="20">
        <v>805700</v>
      </c>
      <c r="FK29" s="18">
        <v>174290</v>
      </c>
      <c r="FL29" s="19">
        <v>411840</v>
      </c>
      <c r="FM29" s="16">
        <v>318600</v>
      </c>
      <c r="FN29" s="16">
        <v>112480</v>
      </c>
      <c r="FO29" s="16">
        <v>118350</v>
      </c>
      <c r="FP29" s="20">
        <v>961270</v>
      </c>
      <c r="FQ29" s="16">
        <v>18630</v>
      </c>
      <c r="FR29" s="16">
        <v>7599820</v>
      </c>
      <c r="FS29" s="17">
        <v>27726907</v>
      </c>
      <c r="FT29" s="15">
        <v>61022426</v>
      </c>
      <c r="FU29" s="18">
        <v>0</v>
      </c>
      <c r="FV29" s="19">
        <v>0</v>
      </c>
      <c r="FW29" s="17">
        <v>61022426</v>
      </c>
      <c r="FX29" s="15">
        <v>3660552</v>
      </c>
      <c r="FY29" s="16">
        <v>3660552</v>
      </c>
      <c r="FZ29" s="21">
        <f t="shared" si="4"/>
        <v>5.9986995600601001E-2</v>
      </c>
      <c r="GA29" s="19">
        <v>89430818</v>
      </c>
      <c r="GB29" s="16">
        <v>0</v>
      </c>
      <c r="GC29" s="16">
        <v>0</v>
      </c>
      <c r="GD29" s="17">
        <v>89430818</v>
      </c>
      <c r="GE29" s="15">
        <v>14</v>
      </c>
      <c r="GF29" s="16">
        <v>463095</v>
      </c>
      <c r="GG29" s="16">
        <v>401</v>
      </c>
      <c r="GH29" s="16">
        <v>15902419</v>
      </c>
      <c r="GI29" s="16">
        <v>369291</v>
      </c>
      <c r="GJ29" s="16">
        <v>620783</v>
      </c>
      <c r="GK29" s="18">
        <v>39500</v>
      </c>
      <c r="GL29" s="19">
        <v>44460</v>
      </c>
      <c r="GM29" s="16">
        <v>39600</v>
      </c>
      <c r="GN29" s="17">
        <v>84060</v>
      </c>
      <c r="GO29" s="15">
        <v>0</v>
      </c>
      <c r="GP29" s="16">
        <v>0</v>
      </c>
      <c r="GQ29" s="16">
        <v>0</v>
      </c>
      <c r="GR29" s="16">
        <v>915420</v>
      </c>
      <c r="GS29" s="16">
        <v>9500</v>
      </c>
      <c r="GT29" s="20">
        <v>924920</v>
      </c>
      <c r="GU29" s="18">
        <v>166450</v>
      </c>
      <c r="GV29" s="19">
        <v>420420</v>
      </c>
      <c r="GW29" s="16">
        <v>370350</v>
      </c>
      <c r="GX29" s="16">
        <v>125020</v>
      </c>
      <c r="GY29" s="16">
        <v>90900</v>
      </c>
      <c r="GZ29" s="20">
        <v>1006690</v>
      </c>
      <c r="HA29" s="16">
        <v>16560</v>
      </c>
      <c r="HB29" s="16">
        <v>5911210</v>
      </c>
      <c r="HC29" s="17">
        <v>25504992</v>
      </c>
      <c r="HD29" s="15">
        <v>63925826</v>
      </c>
      <c r="HE29" s="18">
        <v>0</v>
      </c>
      <c r="HF29" s="19">
        <v>0</v>
      </c>
      <c r="HG29" s="17">
        <v>63925826</v>
      </c>
      <c r="HH29" s="15">
        <v>3834933</v>
      </c>
      <c r="HI29" s="16">
        <v>3834933</v>
      </c>
      <c r="HJ29" s="21">
        <f t="shared" si="5"/>
        <v>5.9990355071829655E-2</v>
      </c>
      <c r="HK29" s="15">
        <v>49115195</v>
      </c>
      <c r="HL29" s="16">
        <v>0</v>
      </c>
      <c r="HM29" s="16">
        <v>0</v>
      </c>
      <c r="HN29" s="17">
        <v>49115195</v>
      </c>
      <c r="HO29" s="15">
        <v>40</v>
      </c>
      <c r="HP29" s="16">
        <v>289453</v>
      </c>
      <c r="HQ29" s="16">
        <v>150</v>
      </c>
      <c r="HR29" s="16">
        <v>7984364</v>
      </c>
      <c r="HS29" s="16">
        <v>211630</v>
      </c>
      <c r="HT29" s="16">
        <v>280813</v>
      </c>
      <c r="HU29" s="18">
        <v>19660</v>
      </c>
      <c r="HV29" s="19">
        <v>19500</v>
      </c>
      <c r="HW29" s="16">
        <v>13500</v>
      </c>
      <c r="HX29" s="17">
        <v>33000</v>
      </c>
      <c r="HY29" s="15">
        <v>0</v>
      </c>
      <c r="HZ29" s="16">
        <v>0</v>
      </c>
      <c r="IA29" s="16">
        <v>0</v>
      </c>
      <c r="IB29" s="16">
        <v>429440</v>
      </c>
      <c r="IC29" s="16">
        <v>6340</v>
      </c>
      <c r="ID29" s="20">
        <v>435780</v>
      </c>
      <c r="IE29" s="18">
        <v>74470</v>
      </c>
      <c r="IF29" s="19">
        <v>224730</v>
      </c>
      <c r="IG29" s="16">
        <v>219600</v>
      </c>
      <c r="IH29" s="16">
        <v>63080</v>
      </c>
      <c r="II29" s="16">
        <v>48600</v>
      </c>
      <c r="IJ29" s="20">
        <v>556010</v>
      </c>
      <c r="IK29" s="16">
        <v>7130</v>
      </c>
      <c r="IL29" s="16">
        <v>2562370</v>
      </c>
      <c r="IM29" s="17">
        <v>12454720</v>
      </c>
      <c r="IN29" s="15">
        <v>36660475</v>
      </c>
      <c r="IO29" s="18">
        <v>0</v>
      </c>
      <c r="IP29" s="19">
        <v>0</v>
      </c>
      <c r="IQ29" s="17">
        <v>36660475</v>
      </c>
      <c r="IR29" s="15">
        <v>2199355</v>
      </c>
      <c r="IS29" s="16">
        <v>2199355</v>
      </c>
      <c r="IT29" s="21">
        <f t="shared" si="3"/>
        <v>5.9992539649308965E-2</v>
      </c>
    </row>
    <row r="30" spans="1:254" s="49" customFormat="1" ht="12.6" customHeight="1" x14ac:dyDescent="0.15">
      <c r="A30" s="65">
        <v>18</v>
      </c>
      <c r="B30" s="66" t="s">
        <v>97</v>
      </c>
      <c r="C30" s="8">
        <v>1362177</v>
      </c>
      <c r="D30" s="9">
        <v>0</v>
      </c>
      <c r="E30" s="9">
        <v>0</v>
      </c>
      <c r="F30" s="10">
        <v>1362177</v>
      </c>
      <c r="G30" s="8">
        <v>0</v>
      </c>
      <c r="H30" s="9">
        <v>37540</v>
      </c>
      <c r="I30" s="9">
        <v>0</v>
      </c>
      <c r="J30" s="9">
        <v>205895</v>
      </c>
      <c r="K30" s="9">
        <v>9729</v>
      </c>
      <c r="L30" s="9">
        <v>28809</v>
      </c>
      <c r="M30" s="11">
        <v>757</v>
      </c>
      <c r="N30" s="12">
        <v>3640</v>
      </c>
      <c r="O30" s="9">
        <v>5100</v>
      </c>
      <c r="P30" s="10">
        <v>8740</v>
      </c>
      <c r="Q30" s="8">
        <v>1560</v>
      </c>
      <c r="R30" s="9">
        <v>9900</v>
      </c>
      <c r="S30" s="9">
        <v>4160</v>
      </c>
      <c r="T30" s="9">
        <v>14190</v>
      </c>
      <c r="U30" s="9">
        <v>4560</v>
      </c>
      <c r="V30" s="13">
        <v>18750</v>
      </c>
      <c r="W30" s="11">
        <v>6640</v>
      </c>
      <c r="X30" s="12">
        <v>21120</v>
      </c>
      <c r="Y30" s="9">
        <v>16650</v>
      </c>
      <c r="Z30" s="9">
        <v>10640</v>
      </c>
      <c r="AA30" s="9">
        <v>15750</v>
      </c>
      <c r="AB30" s="13">
        <v>64160</v>
      </c>
      <c r="AC30" s="9">
        <v>2530</v>
      </c>
      <c r="AD30" s="9">
        <v>860860</v>
      </c>
      <c r="AE30" s="10">
        <v>1260030</v>
      </c>
      <c r="AF30" s="8">
        <v>102147</v>
      </c>
      <c r="AG30" s="11">
        <v>0</v>
      </c>
      <c r="AH30" s="12">
        <v>0</v>
      </c>
      <c r="AI30" s="10">
        <v>102147</v>
      </c>
      <c r="AJ30" s="8">
        <v>6048</v>
      </c>
      <c r="AK30" s="9">
        <v>6048</v>
      </c>
      <c r="AL30" s="14">
        <f t="shared" si="6"/>
        <v>5.9208787335898266E-2</v>
      </c>
      <c r="AM30" s="12">
        <v>30210446</v>
      </c>
      <c r="AN30" s="9">
        <v>0</v>
      </c>
      <c r="AO30" s="9">
        <v>0</v>
      </c>
      <c r="AP30" s="10">
        <v>30210446</v>
      </c>
      <c r="AQ30" s="8">
        <v>13</v>
      </c>
      <c r="AR30" s="9">
        <v>400123</v>
      </c>
      <c r="AS30" s="9">
        <v>199</v>
      </c>
      <c r="AT30" s="9">
        <v>5866692</v>
      </c>
      <c r="AU30" s="9">
        <v>146497</v>
      </c>
      <c r="AV30" s="9">
        <v>461056</v>
      </c>
      <c r="AW30" s="11">
        <v>16318</v>
      </c>
      <c r="AX30" s="12">
        <v>111280</v>
      </c>
      <c r="AY30" s="9">
        <v>70200</v>
      </c>
      <c r="AZ30" s="10">
        <v>181480</v>
      </c>
      <c r="BA30" s="8">
        <v>55380</v>
      </c>
      <c r="BB30" s="9">
        <v>155700</v>
      </c>
      <c r="BC30" s="9">
        <v>0</v>
      </c>
      <c r="BD30" s="9">
        <v>389400</v>
      </c>
      <c r="BE30" s="9">
        <v>85880</v>
      </c>
      <c r="BF30" s="13">
        <v>475280</v>
      </c>
      <c r="BG30" s="11">
        <v>125710</v>
      </c>
      <c r="BH30" s="12">
        <v>431310</v>
      </c>
      <c r="BI30" s="9">
        <v>240750</v>
      </c>
      <c r="BJ30" s="9">
        <v>107540</v>
      </c>
      <c r="BK30" s="9">
        <v>234000</v>
      </c>
      <c r="BL30" s="13">
        <v>1013600</v>
      </c>
      <c r="BM30" s="9">
        <v>25530</v>
      </c>
      <c r="BN30" s="9">
        <v>8887240</v>
      </c>
      <c r="BO30" s="10">
        <v>17810619</v>
      </c>
      <c r="BP30" s="8">
        <v>12399827</v>
      </c>
      <c r="BQ30" s="11">
        <v>0</v>
      </c>
      <c r="BR30" s="12">
        <v>0</v>
      </c>
      <c r="BS30" s="10">
        <v>12399827</v>
      </c>
      <c r="BT30" s="8">
        <v>743145</v>
      </c>
      <c r="BU30" s="9">
        <v>743145</v>
      </c>
      <c r="BV30" s="14">
        <f t="shared" si="0"/>
        <v>5.9931884533550348E-2</v>
      </c>
      <c r="BW30" s="12">
        <v>72019016</v>
      </c>
      <c r="BX30" s="9">
        <v>0</v>
      </c>
      <c r="BY30" s="9">
        <v>0</v>
      </c>
      <c r="BZ30" s="10">
        <v>72019016</v>
      </c>
      <c r="CA30" s="8">
        <v>815</v>
      </c>
      <c r="CB30" s="9">
        <v>457161</v>
      </c>
      <c r="CC30" s="9">
        <v>356</v>
      </c>
      <c r="CD30" s="9">
        <v>14237614</v>
      </c>
      <c r="CE30" s="9">
        <v>238527</v>
      </c>
      <c r="CF30" s="9">
        <v>763213</v>
      </c>
      <c r="CG30" s="11">
        <v>27996</v>
      </c>
      <c r="CH30" s="12">
        <v>81640</v>
      </c>
      <c r="CI30" s="9">
        <v>61800</v>
      </c>
      <c r="CJ30" s="10">
        <v>143440</v>
      </c>
      <c r="CK30" s="8">
        <v>38220</v>
      </c>
      <c r="CL30" s="9">
        <v>99000</v>
      </c>
      <c r="CM30" s="9">
        <v>0</v>
      </c>
      <c r="CN30" s="9">
        <v>634260</v>
      </c>
      <c r="CO30" s="9">
        <v>53200</v>
      </c>
      <c r="CP30" s="13">
        <v>687460</v>
      </c>
      <c r="CQ30" s="11">
        <v>186660</v>
      </c>
      <c r="CR30" s="12">
        <v>412170</v>
      </c>
      <c r="CS30" s="9">
        <v>264600</v>
      </c>
      <c r="CT30" s="9">
        <v>113620</v>
      </c>
      <c r="CU30" s="9">
        <v>237600</v>
      </c>
      <c r="CV30" s="13">
        <v>1027990</v>
      </c>
      <c r="CW30" s="9">
        <v>22770</v>
      </c>
      <c r="CX30" s="9">
        <v>12251560</v>
      </c>
      <c r="CY30" s="10">
        <v>30182426</v>
      </c>
      <c r="CZ30" s="8">
        <v>41836590</v>
      </c>
      <c r="DA30" s="11">
        <v>0</v>
      </c>
      <c r="DB30" s="12">
        <v>0</v>
      </c>
      <c r="DC30" s="10">
        <v>41836590</v>
      </c>
      <c r="DD30" s="8">
        <v>2508991</v>
      </c>
      <c r="DE30" s="9">
        <v>2508991</v>
      </c>
      <c r="DF30" s="14">
        <f t="shared" si="1"/>
        <v>5.9971211802873993E-2</v>
      </c>
      <c r="DG30" s="12">
        <v>69426723</v>
      </c>
      <c r="DH30" s="9">
        <v>0</v>
      </c>
      <c r="DI30" s="9">
        <v>0</v>
      </c>
      <c r="DJ30" s="10">
        <v>69426723</v>
      </c>
      <c r="DK30" s="8">
        <v>0</v>
      </c>
      <c r="DL30" s="9">
        <v>392591</v>
      </c>
      <c r="DM30" s="9">
        <v>245</v>
      </c>
      <c r="DN30" s="9">
        <v>13314564</v>
      </c>
      <c r="DO30" s="9">
        <v>277173</v>
      </c>
      <c r="DP30" s="9">
        <v>628323</v>
      </c>
      <c r="DQ30" s="11">
        <v>30505</v>
      </c>
      <c r="DR30" s="12">
        <v>45760</v>
      </c>
      <c r="DS30" s="9">
        <v>42900</v>
      </c>
      <c r="DT30" s="10">
        <v>88660</v>
      </c>
      <c r="DU30" s="8">
        <v>14300</v>
      </c>
      <c r="DV30" s="9">
        <v>47100</v>
      </c>
      <c r="DW30" s="9">
        <v>0</v>
      </c>
      <c r="DX30" s="9">
        <v>625680</v>
      </c>
      <c r="DY30" s="9">
        <v>27360</v>
      </c>
      <c r="DZ30" s="13">
        <v>653040</v>
      </c>
      <c r="EA30" s="11">
        <v>167970</v>
      </c>
      <c r="EB30" s="12">
        <v>338250</v>
      </c>
      <c r="EC30" s="9">
        <v>237150</v>
      </c>
      <c r="ED30" s="9">
        <v>109060</v>
      </c>
      <c r="EE30" s="9">
        <v>167850</v>
      </c>
      <c r="EF30" s="13">
        <v>852310</v>
      </c>
      <c r="EG30" s="9">
        <v>16560</v>
      </c>
      <c r="EH30" s="9">
        <v>7875600</v>
      </c>
      <c r="EI30" s="10">
        <v>24358696</v>
      </c>
      <c r="EJ30" s="8">
        <v>45068027</v>
      </c>
      <c r="EK30" s="11">
        <v>0</v>
      </c>
      <c r="EL30" s="12">
        <v>0</v>
      </c>
      <c r="EM30" s="10">
        <v>45068027</v>
      </c>
      <c r="EN30" s="8">
        <v>2703282</v>
      </c>
      <c r="EO30" s="9">
        <v>2703282</v>
      </c>
      <c r="EP30" s="14">
        <f t="shared" si="2"/>
        <v>5.9982257488218865E-2</v>
      </c>
      <c r="EQ30" s="12">
        <v>51454159</v>
      </c>
      <c r="ER30" s="9">
        <v>0</v>
      </c>
      <c r="ES30" s="9">
        <v>0</v>
      </c>
      <c r="ET30" s="10">
        <v>51454159</v>
      </c>
      <c r="EU30" s="8">
        <v>0</v>
      </c>
      <c r="EV30" s="9">
        <v>275504</v>
      </c>
      <c r="EW30" s="9">
        <v>17</v>
      </c>
      <c r="EX30" s="9">
        <v>9534892</v>
      </c>
      <c r="EY30" s="9">
        <v>212770</v>
      </c>
      <c r="EZ30" s="9">
        <v>407505</v>
      </c>
      <c r="FA30" s="11">
        <v>24922</v>
      </c>
      <c r="FB30" s="12">
        <v>31720</v>
      </c>
      <c r="FC30" s="9">
        <v>21600</v>
      </c>
      <c r="FD30" s="10">
        <v>53320</v>
      </c>
      <c r="FE30" s="8">
        <v>1300</v>
      </c>
      <c r="FF30" s="9">
        <v>3900</v>
      </c>
      <c r="FG30" s="9">
        <v>0</v>
      </c>
      <c r="FH30" s="9">
        <v>490380</v>
      </c>
      <c r="FI30" s="9">
        <v>13680</v>
      </c>
      <c r="FJ30" s="13">
        <v>504060</v>
      </c>
      <c r="FK30" s="11">
        <v>116470</v>
      </c>
      <c r="FL30" s="12">
        <v>272910</v>
      </c>
      <c r="FM30" s="9">
        <v>198450</v>
      </c>
      <c r="FN30" s="9">
        <v>97660</v>
      </c>
      <c r="FO30" s="9">
        <v>99000</v>
      </c>
      <c r="FP30" s="13">
        <v>668020</v>
      </c>
      <c r="FQ30" s="9">
        <v>8510</v>
      </c>
      <c r="FR30" s="9">
        <v>4397180</v>
      </c>
      <c r="FS30" s="10">
        <v>16208353</v>
      </c>
      <c r="FT30" s="8">
        <v>35245806</v>
      </c>
      <c r="FU30" s="11">
        <v>0</v>
      </c>
      <c r="FV30" s="12">
        <v>0</v>
      </c>
      <c r="FW30" s="10">
        <v>35245806</v>
      </c>
      <c r="FX30" s="8">
        <v>2114292</v>
      </c>
      <c r="FY30" s="9">
        <v>2114292</v>
      </c>
      <c r="FZ30" s="14">
        <f t="shared" si="4"/>
        <v>5.9987052076493866E-2</v>
      </c>
      <c r="GA30" s="12">
        <v>50717018</v>
      </c>
      <c r="GB30" s="9">
        <v>0</v>
      </c>
      <c r="GC30" s="9">
        <v>0</v>
      </c>
      <c r="GD30" s="10">
        <v>50717018</v>
      </c>
      <c r="GE30" s="8">
        <v>0</v>
      </c>
      <c r="GF30" s="9">
        <v>277425</v>
      </c>
      <c r="GG30" s="9">
        <v>91</v>
      </c>
      <c r="GH30" s="9">
        <v>8941186</v>
      </c>
      <c r="GI30" s="9">
        <v>220336</v>
      </c>
      <c r="GJ30" s="9">
        <v>349135</v>
      </c>
      <c r="GK30" s="11">
        <v>25036</v>
      </c>
      <c r="GL30" s="12">
        <v>28080</v>
      </c>
      <c r="GM30" s="9">
        <v>22500</v>
      </c>
      <c r="GN30" s="10">
        <v>50580</v>
      </c>
      <c r="GO30" s="8">
        <v>0</v>
      </c>
      <c r="GP30" s="9">
        <v>0</v>
      </c>
      <c r="GQ30" s="9">
        <v>0</v>
      </c>
      <c r="GR30" s="9">
        <v>531190</v>
      </c>
      <c r="GS30" s="9">
        <v>9500</v>
      </c>
      <c r="GT30" s="13">
        <v>540690</v>
      </c>
      <c r="GU30" s="11">
        <v>113050</v>
      </c>
      <c r="GV30" s="12">
        <v>261360</v>
      </c>
      <c r="GW30" s="9">
        <v>223650</v>
      </c>
      <c r="GX30" s="9">
        <v>94620</v>
      </c>
      <c r="GY30" s="9">
        <v>74250</v>
      </c>
      <c r="GZ30" s="13">
        <v>653880</v>
      </c>
      <c r="HA30" s="9">
        <v>7590</v>
      </c>
      <c r="HB30" s="9">
        <v>3342820</v>
      </c>
      <c r="HC30" s="10">
        <v>14521728</v>
      </c>
      <c r="HD30" s="8">
        <v>36195290</v>
      </c>
      <c r="HE30" s="11">
        <v>0</v>
      </c>
      <c r="HF30" s="12">
        <v>0</v>
      </c>
      <c r="HG30" s="10">
        <v>36195290</v>
      </c>
      <c r="HH30" s="8">
        <v>2171369</v>
      </c>
      <c r="HI30" s="9">
        <v>2171369</v>
      </c>
      <c r="HJ30" s="14">
        <f t="shared" si="5"/>
        <v>5.9990374438221104E-2</v>
      </c>
      <c r="HK30" s="8">
        <v>27715406</v>
      </c>
      <c r="HL30" s="9">
        <v>0</v>
      </c>
      <c r="HM30" s="9">
        <v>0</v>
      </c>
      <c r="HN30" s="10">
        <v>27715406</v>
      </c>
      <c r="HO30" s="8">
        <v>1147</v>
      </c>
      <c r="HP30" s="9">
        <v>162596</v>
      </c>
      <c r="HQ30" s="9">
        <v>20</v>
      </c>
      <c r="HR30" s="9">
        <v>4433855</v>
      </c>
      <c r="HS30" s="9">
        <v>128958</v>
      </c>
      <c r="HT30" s="9">
        <v>155255</v>
      </c>
      <c r="HU30" s="11">
        <v>12556</v>
      </c>
      <c r="HV30" s="12">
        <v>10140</v>
      </c>
      <c r="HW30" s="9">
        <v>10200</v>
      </c>
      <c r="HX30" s="10">
        <v>20340</v>
      </c>
      <c r="HY30" s="8">
        <v>0</v>
      </c>
      <c r="HZ30" s="9">
        <v>0</v>
      </c>
      <c r="IA30" s="9">
        <v>0</v>
      </c>
      <c r="IB30" s="9">
        <v>237160</v>
      </c>
      <c r="IC30" s="9">
        <v>2540</v>
      </c>
      <c r="ID30" s="13">
        <v>239700</v>
      </c>
      <c r="IE30" s="11">
        <v>45390</v>
      </c>
      <c r="IF30" s="12">
        <v>130680</v>
      </c>
      <c r="IG30" s="9">
        <v>116100</v>
      </c>
      <c r="IH30" s="9">
        <v>46740</v>
      </c>
      <c r="II30" s="9">
        <v>31950</v>
      </c>
      <c r="IJ30" s="13">
        <v>325470</v>
      </c>
      <c r="IK30" s="9">
        <v>3680</v>
      </c>
      <c r="IL30" s="9">
        <v>1448240</v>
      </c>
      <c r="IM30" s="10">
        <v>6977187</v>
      </c>
      <c r="IN30" s="8">
        <v>20738219</v>
      </c>
      <c r="IO30" s="11">
        <v>0</v>
      </c>
      <c r="IP30" s="12">
        <v>0</v>
      </c>
      <c r="IQ30" s="10">
        <v>20738219</v>
      </c>
      <c r="IR30" s="8">
        <v>1244140</v>
      </c>
      <c r="IS30" s="9">
        <v>1244140</v>
      </c>
      <c r="IT30" s="14">
        <f t="shared" si="3"/>
        <v>5.9992615566457276E-2</v>
      </c>
    </row>
    <row r="31" spans="1:254" s="49" customFormat="1" ht="12.6" customHeight="1" x14ac:dyDescent="0.15">
      <c r="A31" s="67">
        <v>19</v>
      </c>
      <c r="B31" s="68" t="s">
        <v>98</v>
      </c>
      <c r="C31" s="15">
        <v>3519308</v>
      </c>
      <c r="D31" s="16">
        <v>0</v>
      </c>
      <c r="E31" s="16">
        <v>0</v>
      </c>
      <c r="F31" s="17">
        <v>3519308</v>
      </c>
      <c r="G31" s="15">
        <v>133</v>
      </c>
      <c r="H31" s="16">
        <v>68617</v>
      </c>
      <c r="I31" s="16">
        <v>64</v>
      </c>
      <c r="J31" s="16">
        <v>547086</v>
      </c>
      <c r="K31" s="16">
        <v>20520</v>
      </c>
      <c r="L31" s="16">
        <v>75649</v>
      </c>
      <c r="M31" s="18">
        <v>1743</v>
      </c>
      <c r="N31" s="19">
        <v>8320</v>
      </c>
      <c r="O31" s="16">
        <v>11700</v>
      </c>
      <c r="P31" s="17">
        <v>20020</v>
      </c>
      <c r="Q31" s="15">
        <v>1820</v>
      </c>
      <c r="R31" s="16">
        <v>28500</v>
      </c>
      <c r="S31" s="16">
        <v>10920</v>
      </c>
      <c r="T31" s="16">
        <v>29040</v>
      </c>
      <c r="U31" s="16">
        <v>14820</v>
      </c>
      <c r="V31" s="20">
        <v>43860</v>
      </c>
      <c r="W31" s="18">
        <v>19890</v>
      </c>
      <c r="X31" s="19">
        <v>72930</v>
      </c>
      <c r="Y31" s="16">
        <v>52200</v>
      </c>
      <c r="Z31" s="16">
        <v>13300</v>
      </c>
      <c r="AA31" s="16">
        <v>32400</v>
      </c>
      <c r="AB31" s="20">
        <v>170830</v>
      </c>
      <c r="AC31" s="16">
        <v>5060</v>
      </c>
      <c r="AD31" s="16">
        <v>2240300</v>
      </c>
      <c r="AE31" s="17">
        <v>3254948</v>
      </c>
      <c r="AF31" s="15">
        <v>264360</v>
      </c>
      <c r="AG31" s="18">
        <v>0</v>
      </c>
      <c r="AH31" s="19">
        <v>0</v>
      </c>
      <c r="AI31" s="17">
        <v>264360</v>
      </c>
      <c r="AJ31" s="15">
        <v>15643</v>
      </c>
      <c r="AK31" s="16">
        <v>15643</v>
      </c>
      <c r="AL31" s="21">
        <f t="shared" si="6"/>
        <v>5.9173097291572101E-2</v>
      </c>
      <c r="AM31" s="19">
        <v>80825517</v>
      </c>
      <c r="AN31" s="16">
        <v>0</v>
      </c>
      <c r="AO31" s="16">
        <v>0</v>
      </c>
      <c r="AP31" s="17">
        <v>80825517</v>
      </c>
      <c r="AQ31" s="15">
        <v>0</v>
      </c>
      <c r="AR31" s="16">
        <v>875607</v>
      </c>
      <c r="AS31" s="16">
        <v>529</v>
      </c>
      <c r="AT31" s="16">
        <v>16185485</v>
      </c>
      <c r="AU31" s="16">
        <v>298824</v>
      </c>
      <c r="AV31" s="16">
        <v>1190144</v>
      </c>
      <c r="AW31" s="18">
        <v>32812</v>
      </c>
      <c r="AX31" s="19">
        <v>298740</v>
      </c>
      <c r="AY31" s="16">
        <v>173100</v>
      </c>
      <c r="AZ31" s="17">
        <v>471840</v>
      </c>
      <c r="BA31" s="15">
        <v>128180</v>
      </c>
      <c r="BB31" s="16">
        <v>403800</v>
      </c>
      <c r="BC31" s="16">
        <v>0</v>
      </c>
      <c r="BD31" s="16">
        <v>888360</v>
      </c>
      <c r="BE31" s="16">
        <v>230280</v>
      </c>
      <c r="BF31" s="20">
        <v>1118640</v>
      </c>
      <c r="BG31" s="18">
        <v>281090</v>
      </c>
      <c r="BH31" s="19">
        <v>1035540</v>
      </c>
      <c r="BI31" s="16">
        <v>584100</v>
      </c>
      <c r="BJ31" s="16">
        <v>215080</v>
      </c>
      <c r="BK31" s="16">
        <v>455850</v>
      </c>
      <c r="BL31" s="20">
        <v>2290570</v>
      </c>
      <c r="BM31" s="16">
        <v>57040</v>
      </c>
      <c r="BN31" s="16">
        <v>23765240</v>
      </c>
      <c r="BO31" s="17">
        <v>47099272</v>
      </c>
      <c r="BP31" s="15">
        <v>33726245</v>
      </c>
      <c r="BQ31" s="18">
        <v>0</v>
      </c>
      <c r="BR31" s="19">
        <v>0</v>
      </c>
      <c r="BS31" s="17">
        <v>33726245</v>
      </c>
      <c r="BT31" s="15">
        <v>2021328</v>
      </c>
      <c r="BU31" s="16">
        <v>2021328</v>
      </c>
      <c r="BV31" s="21">
        <f t="shared" si="0"/>
        <v>5.993338422347344E-2</v>
      </c>
      <c r="BW31" s="19">
        <v>202898423</v>
      </c>
      <c r="BX31" s="16">
        <v>0</v>
      </c>
      <c r="BY31" s="16">
        <v>0</v>
      </c>
      <c r="BZ31" s="17">
        <v>202898423</v>
      </c>
      <c r="CA31" s="15">
        <v>1191</v>
      </c>
      <c r="CB31" s="16">
        <v>921709</v>
      </c>
      <c r="CC31" s="16">
        <v>891</v>
      </c>
      <c r="CD31" s="16">
        <v>40606377</v>
      </c>
      <c r="CE31" s="16">
        <v>543108</v>
      </c>
      <c r="CF31" s="16">
        <v>2038671</v>
      </c>
      <c r="CG31" s="18">
        <v>60974</v>
      </c>
      <c r="CH31" s="19">
        <v>222560</v>
      </c>
      <c r="CI31" s="16">
        <v>168300</v>
      </c>
      <c r="CJ31" s="17">
        <v>390860</v>
      </c>
      <c r="CK31" s="15">
        <v>83460</v>
      </c>
      <c r="CL31" s="16">
        <v>275400</v>
      </c>
      <c r="CM31" s="16">
        <v>0</v>
      </c>
      <c r="CN31" s="16">
        <v>1690810</v>
      </c>
      <c r="CO31" s="16">
        <v>179740</v>
      </c>
      <c r="CP31" s="20">
        <v>1870550</v>
      </c>
      <c r="CQ31" s="18">
        <v>489860</v>
      </c>
      <c r="CR31" s="19">
        <v>1046100</v>
      </c>
      <c r="CS31" s="16">
        <v>672750</v>
      </c>
      <c r="CT31" s="16">
        <v>245860</v>
      </c>
      <c r="CU31" s="16">
        <v>467100</v>
      </c>
      <c r="CV31" s="20">
        <v>2431810</v>
      </c>
      <c r="CW31" s="16">
        <v>51060</v>
      </c>
      <c r="CX31" s="16">
        <v>34673910</v>
      </c>
      <c r="CY31" s="17">
        <v>84438940</v>
      </c>
      <c r="CZ31" s="15">
        <v>118459483</v>
      </c>
      <c r="DA31" s="18">
        <v>0</v>
      </c>
      <c r="DB31" s="19">
        <v>0</v>
      </c>
      <c r="DC31" s="17">
        <v>118459483</v>
      </c>
      <c r="DD31" s="15">
        <v>7104177</v>
      </c>
      <c r="DE31" s="16">
        <v>7104177</v>
      </c>
      <c r="DF31" s="21">
        <f t="shared" si="1"/>
        <v>5.9971365905758682E-2</v>
      </c>
      <c r="DG31" s="19">
        <v>189245631</v>
      </c>
      <c r="DH31" s="16">
        <v>0</v>
      </c>
      <c r="DI31" s="16">
        <v>0</v>
      </c>
      <c r="DJ31" s="17">
        <v>189245631</v>
      </c>
      <c r="DK31" s="15">
        <v>205</v>
      </c>
      <c r="DL31" s="16">
        <v>825386</v>
      </c>
      <c r="DM31" s="16">
        <v>522</v>
      </c>
      <c r="DN31" s="16">
        <v>36475096</v>
      </c>
      <c r="DO31" s="16">
        <v>636554</v>
      </c>
      <c r="DP31" s="16">
        <v>1681233</v>
      </c>
      <c r="DQ31" s="18">
        <v>68987</v>
      </c>
      <c r="DR31" s="19">
        <v>125840</v>
      </c>
      <c r="DS31" s="16">
        <v>104400</v>
      </c>
      <c r="DT31" s="17">
        <v>230240</v>
      </c>
      <c r="DU31" s="15">
        <v>31200</v>
      </c>
      <c r="DV31" s="16">
        <v>110700</v>
      </c>
      <c r="DW31" s="16">
        <v>0</v>
      </c>
      <c r="DX31" s="16">
        <v>1714130</v>
      </c>
      <c r="DY31" s="16">
        <v>90820</v>
      </c>
      <c r="DZ31" s="20">
        <v>1804950</v>
      </c>
      <c r="EA31" s="18">
        <v>443430</v>
      </c>
      <c r="EB31" s="19">
        <v>843150</v>
      </c>
      <c r="EC31" s="16">
        <v>626400</v>
      </c>
      <c r="ED31" s="16">
        <v>208620</v>
      </c>
      <c r="EE31" s="16">
        <v>306900</v>
      </c>
      <c r="EF31" s="20">
        <v>1985070</v>
      </c>
      <c r="EG31" s="16">
        <v>34730</v>
      </c>
      <c r="EH31" s="16">
        <v>21638890</v>
      </c>
      <c r="EI31" s="17">
        <v>65966671</v>
      </c>
      <c r="EJ31" s="15">
        <v>123278960</v>
      </c>
      <c r="EK31" s="18">
        <v>0</v>
      </c>
      <c r="EL31" s="19">
        <v>0</v>
      </c>
      <c r="EM31" s="17">
        <v>123278960</v>
      </c>
      <c r="EN31" s="15">
        <v>7394550</v>
      </c>
      <c r="EO31" s="16">
        <v>7394550</v>
      </c>
      <c r="EP31" s="21">
        <f t="shared" si="2"/>
        <v>5.9982254879502553E-2</v>
      </c>
      <c r="EQ31" s="19">
        <v>127263101</v>
      </c>
      <c r="ER31" s="16">
        <v>0</v>
      </c>
      <c r="ES31" s="16">
        <v>0</v>
      </c>
      <c r="ET31" s="17">
        <v>127263101</v>
      </c>
      <c r="EU31" s="15">
        <v>0</v>
      </c>
      <c r="EV31" s="16">
        <v>589135</v>
      </c>
      <c r="EW31" s="16">
        <v>438</v>
      </c>
      <c r="EX31" s="16">
        <v>23792811</v>
      </c>
      <c r="EY31" s="16">
        <v>508972</v>
      </c>
      <c r="EZ31" s="16">
        <v>1044992</v>
      </c>
      <c r="FA31" s="18">
        <v>59205</v>
      </c>
      <c r="FB31" s="19">
        <v>78780</v>
      </c>
      <c r="FC31" s="16">
        <v>57300</v>
      </c>
      <c r="FD31" s="17">
        <v>136080</v>
      </c>
      <c r="FE31" s="15">
        <v>4420</v>
      </c>
      <c r="FF31" s="16">
        <v>7800</v>
      </c>
      <c r="FG31" s="16">
        <v>0</v>
      </c>
      <c r="FH31" s="16">
        <v>1382480</v>
      </c>
      <c r="FI31" s="16">
        <v>31540</v>
      </c>
      <c r="FJ31" s="20">
        <v>1414020</v>
      </c>
      <c r="FK31" s="18">
        <v>308130</v>
      </c>
      <c r="FL31" s="19">
        <v>637890</v>
      </c>
      <c r="FM31" s="16">
        <v>581850</v>
      </c>
      <c r="FN31" s="16">
        <v>149340</v>
      </c>
      <c r="FO31" s="16">
        <v>193050</v>
      </c>
      <c r="FP31" s="20">
        <v>1562130</v>
      </c>
      <c r="FQ31" s="16">
        <v>21850</v>
      </c>
      <c r="FR31" s="16">
        <v>10863380</v>
      </c>
      <c r="FS31" s="17">
        <v>40312925</v>
      </c>
      <c r="FT31" s="15">
        <v>86950176</v>
      </c>
      <c r="FU31" s="18">
        <v>0</v>
      </c>
      <c r="FV31" s="19">
        <v>0</v>
      </c>
      <c r="FW31" s="17">
        <v>86950176</v>
      </c>
      <c r="FX31" s="15">
        <v>5215891</v>
      </c>
      <c r="FY31" s="16">
        <v>5215891</v>
      </c>
      <c r="FZ31" s="21">
        <f t="shared" si="4"/>
        <v>5.9987124120369807E-2</v>
      </c>
      <c r="GA31" s="19">
        <v>122436594</v>
      </c>
      <c r="GB31" s="16">
        <v>0</v>
      </c>
      <c r="GC31" s="16">
        <v>0</v>
      </c>
      <c r="GD31" s="17">
        <v>122436594</v>
      </c>
      <c r="GE31" s="15">
        <v>0</v>
      </c>
      <c r="GF31" s="16">
        <v>574887</v>
      </c>
      <c r="GG31" s="16">
        <v>501</v>
      </c>
      <c r="GH31" s="16">
        <v>21825325</v>
      </c>
      <c r="GI31" s="16">
        <v>524021</v>
      </c>
      <c r="GJ31" s="16">
        <v>880734</v>
      </c>
      <c r="GK31" s="18">
        <v>62744</v>
      </c>
      <c r="GL31" s="19">
        <v>62400</v>
      </c>
      <c r="GM31" s="16">
        <v>48600</v>
      </c>
      <c r="GN31" s="17">
        <v>111000</v>
      </c>
      <c r="GO31" s="15">
        <v>0</v>
      </c>
      <c r="GP31" s="16">
        <v>0</v>
      </c>
      <c r="GQ31" s="16">
        <v>0</v>
      </c>
      <c r="GR31" s="16">
        <v>1447820</v>
      </c>
      <c r="GS31" s="16">
        <v>19000</v>
      </c>
      <c r="GT31" s="20">
        <v>1466820</v>
      </c>
      <c r="GU31" s="18">
        <v>298500</v>
      </c>
      <c r="GV31" s="19">
        <v>683430</v>
      </c>
      <c r="GW31" s="16">
        <v>665100</v>
      </c>
      <c r="GX31" s="16">
        <v>136800</v>
      </c>
      <c r="GY31" s="16">
        <v>153000</v>
      </c>
      <c r="GZ31" s="20">
        <v>1638330</v>
      </c>
      <c r="HA31" s="16">
        <v>18630</v>
      </c>
      <c r="HB31" s="16">
        <v>8049600</v>
      </c>
      <c r="HC31" s="17">
        <v>35450591</v>
      </c>
      <c r="HD31" s="15">
        <v>86986003</v>
      </c>
      <c r="HE31" s="18">
        <v>0</v>
      </c>
      <c r="HF31" s="19">
        <v>0</v>
      </c>
      <c r="HG31" s="17">
        <v>86986003</v>
      </c>
      <c r="HH31" s="15">
        <v>5218322</v>
      </c>
      <c r="HI31" s="16">
        <v>5218322</v>
      </c>
      <c r="HJ31" s="21">
        <f t="shared" si="5"/>
        <v>5.9990364196869699E-2</v>
      </c>
      <c r="HK31" s="15">
        <v>65793488</v>
      </c>
      <c r="HL31" s="16">
        <v>0</v>
      </c>
      <c r="HM31" s="16">
        <v>0</v>
      </c>
      <c r="HN31" s="17">
        <v>65793488</v>
      </c>
      <c r="HO31" s="15">
        <v>312</v>
      </c>
      <c r="HP31" s="16">
        <v>333095</v>
      </c>
      <c r="HQ31" s="16">
        <v>369</v>
      </c>
      <c r="HR31" s="16">
        <v>10671227</v>
      </c>
      <c r="HS31" s="16">
        <v>299145</v>
      </c>
      <c r="HT31" s="16">
        <v>389357</v>
      </c>
      <c r="HU31" s="18">
        <v>31230</v>
      </c>
      <c r="HV31" s="19">
        <v>28860</v>
      </c>
      <c r="HW31" s="16">
        <v>21000</v>
      </c>
      <c r="HX31" s="17">
        <v>49860</v>
      </c>
      <c r="HY31" s="15">
        <v>0</v>
      </c>
      <c r="HZ31" s="16">
        <v>0</v>
      </c>
      <c r="IA31" s="16">
        <v>0</v>
      </c>
      <c r="IB31" s="16">
        <v>691900</v>
      </c>
      <c r="IC31" s="16">
        <v>10640</v>
      </c>
      <c r="ID31" s="20">
        <v>702540</v>
      </c>
      <c r="IE31" s="18">
        <v>131410</v>
      </c>
      <c r="IF31" s="19">
        <v>331650</v>
      </c>
      <c r="IG31" s="16">
        <v>358650</v>
      </c>
      <c r="IH31" s="16">
        <v>69160</v>
      </c>
      <c r="II31" s="16">
        <v>62100</v>
      </c>
      <c r="IJ31" s="20">
        <v>821560</v>
      </c>
      <c r="IK31" s="16">
        <v>9200</v>
      </c>
      <c r="IL31" s="16">
        <v>3417640</v>
      </c>
      <c r="IM31" s="17">
        <v>16856576</v>
      </c>
      <c r="IN31" s="15">
        <v>48936912</v>
      </c>
      <c r="IO31" s="18">
        <v>0</v>
      </c>
      <c r="IP31" s="19">
        <v>0</v>
      </c>
      <c r="IQ31" s="17">
        <v>48936912</v>
      </c>
      <c r="IR31" s="15">
        <v>2935855</v>
      </c>
      <c r="IS31" s="16">
        <v>2935855</v>
      </c>
      <c r="IT31" s="21">
        <f t="shared" si="3"/>
        <v>5.9992649311423653E-2</v>
      </c>
    </row>
    <row r="32" spans="1:254" s="49" customFormat="1" ht="12.6" customHeight="1" x14ac:dyDescent="0.15">
      <c r="A32" s="65">
        <v>20</v>
      </c>
      <c r="B32" s="66" t="s">
        <v>99</v>
      </c>
      <c r="C32" s="8">
        <v>4581976</v>
      </c>
      <c r="D32" s="9">
        <v>0</v>
      </c>
      <c r="E32" s="9">
        <v>0</v>
      </c>
      <c r="F32" s="10">
        <v>4581976</v>
      </c>
      <c r="G32" s="8">
        <v>0</v>
      </c>
      <c r="H32" s="9">
        <v>86815</v>
      </c>
      <c r="I32" s="9">
        <v>35</v>
      </c>
      <c r="J32" s="9">
        <v>662249</v>
      </c>
      <c r="K32" s="9">
        <v>30907</v>
      </c>
      <c r="L32" s="9">
        <v>97410</v>
      </c>
      <c r="M32" s="11">
        <v>2263</v>
      </c>
      <c r="N32" s="12">
        <v>14560</v>
      </c>
      <c r="O32" s="9">
        <v>11400</v>
      </c>
      <c r="P32" s="10">
        <v>25960</v>
      </c>
      <c r="Q32" s="8">
        <v>3900</v>
      </c>
      <c r="R32" s="9">
        <v>40200</v>
      </c>
      <c r="S32" s="9">
        <v>10660</v>
      </c>
      <c r="T32" s="9">
        <v>47850</v>
      </c>
      <c r="U32" s="9">
        <v>15580</v>
      </c>
      <c r="V32" s="13">
        <v>63430</v>
      </c>
      <c r="W32" s="11">
        <v>17280</v>
      </c>
      <c r="X32" s="12">
        <v>71280</v>
      </c>
      <c r="Y32" s="9">
        <v>62100</v>
      </c>
      <c r="Z32" s="9">
        <v>14060</v>
      </c>
      <c r="AA32" s="9">
        <v>33750</v>
      </c>
      <c r="AB32" s="13">
        <v>181190</v>
      </c>
      <c r="AC32" s="9">
        <v>6440</v>
      </c>
      <c r="AD32" s="9">
        <v>3002260</v>
      </c>
      <c r="AE32" s="10">
        <v>4230964</v>
      </c>
      <c r="AF32" s="8">
        <v>351012</v>
      </c>
      <c r="AG32" s="11">
        <v>0</v>
      </c>
      <c r="AH32" s="12">
        <v>0</v>
      </c>
      <c r="AI32" s="10">
        <v>351012</v>
      </c>
      <c r="AJ32" s="8">
        <v>20771</v>
      </c>
      <c r="AK32" s="9">
        <v>20771</v>
      </c>
      <c r="AL32" s="14">
        <f t="shared" si="6"/>
        <v>5.9174615112873634E-2</v>
      </c>
      <c r="AM32" s="12">
        <v>96087751</v>
      </c>
      <c r="AN32" s="9">
        <v>0</v>
      </c>
      <c r="AO32" s="9">
        <v>0</v>
      </c>
      <c r="AP32" s="10">
        <v>96087751</v>
      </c>
      <c r="AQ32" s="8">
        <v>5556</v>
      </c>
      <c r="AR32" s="9">
        <v>1159165</v>
      </c>
      <c r="AS32" s="9">
        <v>930</v>
      </c>
      <c r="AT32" s="9">
        <v>19444367</v>
      </c>
      <c r="AU32" s="9">
        <v>410718</v>
      </c>
      <c r="AV32" s="9">
        <v>1442497</v>
      </c>
      <c r="AW32" s="11">
        <v>40734</v>
      </c>
      <c r="AX32" s="12">
        <v>314860</v>
      </c>
      <c r="AY32" s="9">
        <v>210900</v>
      </c>
      <c r="AZ32" s="10">
        <v>525760</v>
      </c>
      <c r="BA32" s="8">
        <v>149500</v>
      </c>
      <c r="BB32" s="9">
        <v>501900</v>
      </c>
      <c r="BC32" s="9">
        <v>0</v>
      </c>
      <c r="BD32" s="9">
        <v>1040820</v>
      </c>
      <c r="BE32" s="9">
        <v>242060</v>
      </c>
      <c r="BF32" s="13">
        <v>1282880</v>
      </c>
      <c r="BG32" s="11">
        <v>317840</v>
      </c>
      <c r="BH32" s="12">
        <v>1069530</v>
      </c>
      <c r="BI32" s="9">
        <v>779400</v>
      </c>
      <c r="BJ32" s="9">
        <v>185060</v>
      </c>
      <c r="BK32" s="9">
        <v>540900</v>
      </c>
      <c r="BL32" s="13">
        <v>2574890</v>
      </c>
      <c r="BM32" s="9">
        <v>67620</v>
      </c>
      <c r="BN32" s="9">
        <v>28303890</v>
      </c>
      <c r="BO32" s="10">
        <v>56227317</v>
      </c>
      <c r="BP32" s="8">
        <v>39860434</v>
      </c>
      <c r="BQ32" s="11">
        <v>0</v>
      </c>
      <c r="BR32" s="12">
        <v>0</v>
      </c>
      <c r="BS32" s="10">
        <v>39860434</v>
      </c>
      <c r="BT32" s="8">
        <v>2388960</v>
      </c>
      <c r="BU32" s="9">
        <v>2388960</v>
      </c>
      <c r="BV32" s="14">
        <f t="shared" si="0"/>
        <v>5.9933115630401816E-2</v>
      </c>
      <c r="BW32" s="12">
        <v>237817428</v>
      </c>
      <c r="BX32" s="9">
        <v>500</v>
      </c>
      <c r="BY32" s="9">
        <v>0</v>
      </c>
      <c r="BZ32" s="10">
        <v>237817928</v>
      </c>
      <c r="CA32" s="8">
        <v>24</v>
      </c>
      <c r="CB32" s="9">
        <v>1297958</v>
      </c>
      <c r="CC32" s="9">
        <v>911</v>
      </c>
      <c r="CD32" s="9">
        <v>47834976</v>
      </c>
      <c r="CE32" s="9">
        <v>755312</v>
      </c>
      <c r="CF32" s="9">
        <v>2424823</v>
      </c>
      <c r="CG32" s="11">
        <v>73567</v>
      </c>
      <c r="CH32" s="12">
        <v>257400</v>
      </c>
      <c r="CI32" s="9">
        <v>218400</v>
      </c>
      <c r="CJ32" s="10">
        <v>475800</v>
      </c>
      <c r="CK32" s="8">
        <v>104780</v>
      </c>
      <c r="CL32" s="9">
        <v>334800</v>
      </c>
      <c r="CM32" s="9">
        <v>0</v>
      </c>
      <c r="CN32" s="9">
        <v>2041050</v>
      </c>
      <c r="CO32" s="9">
        <v>187720</v>
      </c>
      <c r="CP32" s="13">
        <v>2228770</v>
      </c>
      <c r="CQ32" s="11">
        <v>573560</v>
      </c>
      <c r="CR32" s="12">
        <v>1162590</v>
      </c>
      <c r="CS32" s="9">
        <v>945450</v>
      </c>
      <c r="CT32" s="9">
        <v>235980</v>
      </c>
      <c r="CU32" s="9">
        <v>531000</v>
      </c>
      <c r="CV32" s="13">
        <v>2875020</v>
      </c>
      <c r="CW32" s="9">
        <v>68540</v>
      </c>
      <c r="CX32" s="9">
        <v>40373130</v>
      </c>
      <c r="CY32" s="10">
        <v>99421060</v>
      </c>
      <c r="CZ32" s="8">
        <v>138396368</v>
      </c>
      <c r="DA32" s="11">
        <v>500</v>
      </c>
      <c r="DB32" s="12">
        <v>0</v>
      </c>
      <c r="DC32" s="10">
        <v>138396868</v>
      </c>
      <c r="DD32" s="8">
        <v>8299851</v>
      </c>
      <c r="DE32" s="9">
        <v>8299851</v>
      </c>
      <c r="DF32" s="14">
        <f t="shared" si="1"/>
        <v>5.9971378832070099E-2</v>
      </c>
      <c r="DG32" s="12">
        <v>226653514</v>
      </c>
      <c r="DH32" s="9">
        <v>0</v>
      </c>
      <c r="DI32" s="9">
        <v>0</v>
      </c>
      <c r="DJ32" s="10">
        <v>226653514</v>
      </c>
      <c r="DK32" s="8">
        <v>0</v>
      </c>
      <c r="DL32" s="9">
        <v>1175029</v>
      </c>
      <c r="DM32" s="9">
        <v>530</v>
      </c>
      <c r="DN32" s="9">
        <v>43834026</v>
      </c>
      <c r="DO32" s="9">
        <v>797082</v>
      </c>
      <c r="DP32" s="9">
        <v>2040028</v>
      </c>
      <c r="DQ32" s="11">
        <v>88790</v>
      </c>
      <c r="DR32" s="12">
        <v>149240</v>
      </c>
      <c r="DS32" s="9">
        <v>120300</v>
      </c>
      <c r="DT32" s="10">
        <v>269540</v>
      </c>
      <c r="DU32" s="8">
        <v>38220</v>
      </c>
      <c r="DV32" s="9">
        <v>123600</v>
      </c>
      <c r="DW32" s="9">
        <v>0</v>
      </c>
      <c r="DX32" s="9">
        <v>2249610</v>
      </c>
      <c r="DY32" s="9">
        <v>114380</v>
      </c>
      <c r="DZ32" s="13">
        <v>2363990</v>
      </c>
      <c r="EA32" s="11">
        <v>569540</v>
      </c>
      <c r="EB32" s="12">
        <v>994290</v>
      </c>
      <c r="EC32" s="9">
        <v>847350</v>
      </c>
      <c r="ED32" s="9">
        <v>231800</v>
      </c>
      <c r="EE32" s="9">
        <v>401400</v>
      </c>
      <c r="EF32" s="13">
        <v>2474840</v>
      </c>
      <c r="EG32" s="9">
        <v>40710</v>
      </c>
      <c r="EH32" s="9">
        <v>25771620</v>
      </c>
      <c r="EI32" s="10">
        <v>79587015</v>
      </c>
      <c r="EJ32" s="8">
        <v>147066499</v>
      </c>
      <c r="EK32" s="11">
        <v>0</v>
      </c>
      <c r="EL32" s="12">
        <v>0</v>
      </c>
      <c r="EM32" s="10">
        <v>147066499</v>
      </c>
      <c r="EN32" s="8">
        <v>8821384</v>
      </c>
      <c r="EO32" s="9">
        <v>8821384</v>
      </c>
      <c r="EP32" s="14">
        <f t="shared" si="2"/>
        <v>5.9982280532835691E-2</v>
      </c>
      <c r="EQ32" s="12">
        <v>166604544</v>
      </c>
      <c r="ER32" s="9">
        <v>268</v>
      </c>
      <c r="ES32" s="9">
        <v>0</v>
      </c>
      <c r="ET32" s="10">
        <v>166604812</v>
      </c>
      <c r="EU32" s="8">
        <v>298</v>
      </c>
      <c r="EV32" s="9">
        <v>884277</v>
      </c>
      <c r="EW32" s="9">
        <v>749</v>
      </c>
      <c r="EX32" s="9">
        <v>31146347</v>
      </c>
      <c r="EY32" s="9">
        <v>702008</v>
      </c>
      <c r="EZ32" s="9">
        <v>1382754</v>
      </c>
      <c r="FA32" s="11">
        <v>82798</v>
      </c>
      <c r="FB32" s="12">
        <v>109460</v>
      </c>
      <c r="FC32" s="9">
        <v>91200</v>
      </c>
      <c r="FD32" s="10">
        <v>200660</v>
      </c>
      <c r="FE32" s="8">
        <v>6500</v>
      </c>
      <c r="FF32" s="9">
        <v>11700</v>
      </c>
      <c r="FG32" s="9">
        <v>0</v>
      </c>
      <c r="FH32" s="9">
        <v>2051940</v>
      </c>
      <c r="FI32" s="9">
        <v>45600</v>
      </c>
      <c r="FJ32" s="13">
        <v>2097540</v>
      </c>
      <c r="FK32" s="11">
        <v>424750</v>
      </c>
      <c r="FL32" s="12">
        <v>844800</v>
      </c>
      <c r="FM32" s="9">
        <v>864450</v>
      </c>
      <c r="FN32" s="9">
        <v>194940</v>
      </c>
      <c r="FO32" s="9">
        <v>263700</v>
      </c>
      <c r="FP32" s="13">
        <v>2167890</v>
      </c>
      <c r="FQ32" s="9">
        <v>36570</v>
      </c>
      <c r="FR32" s="9">
        <v>14116470</v>
      </c>
      <c r="FS32" s="10">
        <v>53260562</v>
      </c>
      <c r="FT32" s="8">
        <v>113343983</v>
      </c>
      <c r="FU32" s="11">
        <v>267</v>
      </c>
      <c r="FV32" s="12">
        <v>0</v>
      </c>
      <c r="FW32" s="10">
        <v>113344250</v>
      </c>
      <c r="FX32" s="8">
        <v>6799194</v>
      </c>
      <c r="FY32" s="9">
        <v>6799194</v>
      </c>
      <c r="FZ32" s="14">
        <f t="shared" si="4"/>
        <v>5.998711006513343E-2</v>
      </c>
      <c r="GA32" s="12">
        <v>179747890</v>
      </c>
      <c r="GB32" s="9">
        <v>0</v>
      </c>
      <c r="GC32" s="9">
        <v>0</v>
      </c>
      <c r="GD32" s="10">
        <v>179747890</v>
      </c>
      <c r="GE32" s="8">
        <v>349</v>
      </c>
      <c r="GF32" s="9">
        <v>989699</v>
      </c>
      <c r="GG32" s="9">
        <v>743</v>
      </c>
      <c r="GH32" s="9">
        <v>32092568</v>
      </c>
      <c r="GI32" s="9">
        <v>743432</v>
      </c>
      <c r="GJ32" s="9">
        <v>1299893</v>
      </c>
      <c r="GK32" s="11">
        <v>99730</v>
      </c>
      <c r="GL32" s="12">
        <v>95940</v>
      </c>
      <c r="GM32" s="9">
        <v>76200</v>
      </c>
      <c r="GN32" s="10">
        <v>172140</v>
      </c>
      <c r="GO32" s="8">
        <v>0</v>
      </c>
      <c r="GP32" s="9">
        <v>0</v>
      </c>
      <c r="GQ32" s="9">
        <v>0</v>
      </c>
      <c r="GR32" s="9">
        <v>2442330</v>
      </c>
      <c r="GS32" s="9">
        <v>38000</v>
      </c>
      <c r="GT32" s="13">
        <v>2480330</v>
      </c>
      <c r="GU32" s="11">
        <v>483510</v>
      </c>
      <c r="GV32" s="12">
        <v>1118700</v>
      </c>
      <c r="GW32" s="9">
        <v>1173600</v>
      </c>
      <c r="GX32" s="9">
        <v>183160</v>
      </c>
      <c r="GY32" s="9">
        <v>210600</v>
      </c>
      <c r="GZ32" s="13">
        <v>2686060</v>
      </c>
      <c r="HA32" s="9">
        <v>32430</v>
      </c>
      <c r="HB32" s="9">
        <v>11720800</v>
      </c>
      <c r="HC32" s="10">
        <v>52800941</v>
      </c>
      <c r="HD32" s="8">
        <v>126946949</v>
      </c>
      <c r="HE32" s="11">
        <v>0</v>
      </c>
      <c r="HF32" s="12">
        <v>0</v>
      </c>
      <c r="HG32" s="10">
        <v>126946949</v>
      </c>
      <c r="HH32" s="8">
        <v>7615588</v>
      </c>
      <c r="HI32" s="9">
        <v>7615588</v>
      </c>
      <c r="HJ32" s="14">
        <f t="shared" si="5"/>
        <v>5.9990319263206554E-2</v>
      </c>
      <c r="HK32" s="8">
        <v>103180795</v>
      </c>
      <c r="HL32" s="9">
        <v>0</v>
      </c>
      <c r="HM32" s="9">
        <v>0</v>
      </c>
      <c r="HN32" s="10">
        <v>103180795</v>
      </c>
      <c r="HO32" s="8">
        <v>2750</v>
      </c>
      <c r="HP32" s="9">
        <v>577560</v>
      </c>
      <c r="HQ32" s="9">
        <v>214</v>
      </c>
      <c r="HR32" s="9">
        <v>16788925</v>
      </c>
      <c r="HS32" s="9">
        <v>442534</v>
      </c>
      <c r="HT32" s="9">
        <v>616233</v>
      </c>
      <c r="HU32" s="11">
        <v>56953</v>
      </c>
      <c r="HV32" s="12">
        <v>41600</v>
      </c>
      <c r="HW32" s="9">
        <v>39900</v>
      </c>
      <c r="HX32" s="10">
        <v>81500</v>
      </c>
      <c r="HY32" s="8">
        <v>0</v>
      </c>
      <c r="HZ32" s="9">
        <v>0</v>
      </c>
      <c r="IA32" s="9">
        <v>0</v>
      </c>
      <c r="IB32" s="9">
        <v>1205160</v>
      </c>
      <c r="IC32" s="9">
        <v>19430</v>
      </c>
      <c r="ID32" s="13">
        <v>1224590</v>
      </c>
      <c r="IE32" s="11">
        <v>211480</v>
      </c>
      <c r="IF32" s="12">
        <v>607530</v>
      </c>
      <c r="IG32" s="9">
        <v>676350</v>
      </c>
      <c r="IH32" s="9">
        <v>105640</v>
      </c>
      <c r="II32" s="9">
        <v>100800</v>
      </c>
      <c r="IJ32" s="13">
        <v>1490320</v>
      </c>
      <c r="IK32" s="9">
        <v>18170</v>
      </c>
      <c r="IL32" s="9">
        <v>5327560</v>
      </c>
      <c r="IM32" s="10">
        <v>26838575</v>
      </c>
      <c r="IN32" s="8">
        <v>76342220</v>
      </c>
      <c r="IO32" s="11">
        <v>0</v>
      </c>
      <c r="IP32" s="12">
        <v>0</v>
      </c>
      <c r="IQ32" s="10">
        <v>76342220</v>
      </c>
      <c r="IR32" s="8">
        <v>4579973</v>
      </c>
      <c r="IS32" s="9">
        <v>4579973</v>
      </c>
      <c r="IT32" s="14">
        <f t="shared" si="3"/>
        <v>5.9992661989656575E-2</v>
      </c>
    </row>
    <row r="33" spans="1:254" s="49" customFormat="1" ht="12.6" customHeight="1" x14ac:dyDescent="0.15">
      <c r="A33" s="67">
        <v>21</v>
      </c>
      <c r="B33" s="68" t="s">
        <v>100</v>
      </c>
      <c r="C33" s="15">
        <v>4879204</v>
      </c>
      <c r="D33" s="16">
        <v>0</v>
      </c>
      <c r="E33" s="16">
        <v>0</v>
      </c>
      <c r="F33" s="17">
        <v>4879204</v>
      </c>
      <c r="G33" s="15">
        <v>288</v>
      </c>
      <c r="H33" s="16">
        <v>96939</v>
      </c>
      <c r="I33" s="16">
        <v>0</v>
      </c>
      <c r="J33" s="16">
        <v>733925</v>
      </c>
      <c r="K33" s="16">
        <v>31988</v>
      </c>
      <c r="L33" s="16">
        <v>111252</v>
      </c>
      <c r="M33" s="18">
        <v>3162</v>
      </c>
      <c r="N33" s="19">
        <v>20800</v>
      </c>
      <c r="O33" s="16">
        <v>22200</v>
      </c>
      <c r="P33" s="17">
        <v>43000</v>
      </c>
      <c r="Q33" s="15">
        <v>4940</v>
      </c>
      <c r="R33" s="16">
        <v>44700</v>
      </c>
      <c r="S33" s="16">
        <v>12480</v>
      </c>
      <c r="T33" s="16">
        <v>57750</v>
      </c>
      <c r="U33" s="16">
        <v>25840</v>
      </c>
      <c r="V33" s="20">
        <v>83590</v>
      </c>
      <c r="W33" s="18">
        <v>26140</v>
      </c>
      <c r="X33" s="19">
        <v>118140</v>
      </c>
      <c r="Y33" s="16">
        <v>68850</v>
      </c>
      <c r="Z33" s="16">
        <v>17100</v>
      </c>
      <c r="AA33" s="16">
        <v>70200</v>
      </c>
      <c r="AB33" s="20">
        <v>274290</v>
      </c>
      <c r="AC33" s="16">
        <v>10580</v>
      </c>
      <c r="AD33" s="16">
        <v>3045690</v>
      </c>
      <c r="AE33" s="17">
        <v>4522964</v>
      </c>
      <c r="AF33" s="15">
        <v>356240</v>
      </c>
      <c r="AG33" s="18">
        <v>0</v>
      </c>
      <c r="AH33" s="19">
        <v>0</v>
      </c>
      <c r="AI33" s="17">
        <v>356240</v>
      </c>
      <c r="AJ33" s="15">
        <v>21081</v>
      </c>
      <c r="AK33" s="16">
        <v>21081</v>
      </c>
      <c r="AL33" s="21">
        <f t="shared" si="6"/>
        <v>5.9176397933977096E-2</v>
      </c>
      <c r="AM33" s="19">
        <v>105408259</v>
      </c>
      <c r="AN33" s="16">
        <v>0</v>
      </c>
      <c r="AO33" s="16">
        <v>0</v>
      </c>
      <c r="AP33" s="17">
        <v>105408259</v>
      </c>
      <c r="AQ33" s="15">
        <v>479</v>
      </c>
      <c r="AR33" s="16">
        <v>1063871</v>
      </c>
      <c r="AS33" s="16">
        <v>531</v>
      </c>
      <c r="AT33" s="16">
        <v>21047755</v>
      </c>
      <c r="AU33" s="16">
        <v>401579</v>
      </c>
      <c r="AV33" s="16">
        <v>1648269</v>
      </c>
      <c r="AW33" s="18">
        <v>52239</v>
      </c>
      <c r="AX33" s="19">
        <v>377780</v>
      </c>
      <c r="AY33" s="16">
        <v>283500</v>
      </c>
      <c r="AZ33" s="17">
        <v>661280</v>
      </c>
      <c r="BA33" s="15">
        <v>172120</v>
      </c>
      <c r="BB33" s="16">
        <v>633000</v>
      </c>
      <c r="BC33" s="16">
        <v>0</v>
      </c>
      <c r="BD33" s="16">
        <v>1386000</v>
      </c>
      <c r="BE33" s="16">
        <v>379240</v>
      </c>
      <c r="BF33" s="20">
        <v>1765240</v>
      </c>
      <c r="BG33" s="18">
        <v>397610</v>
      </c>
      <c r="BH33" s="19">
        <v>1589940</v>
      </c>
      <c r="BI33" s="16">
        <v>874350</v>
      </c>
      <c r="BJ33" s="16">
        <v>289560</v>
      </c>
      <c r="BK33" s="16">
        <v>884700</v>
      </c>
      <c r="BL33" s="20">
        <v>3638550</v>
      </c>
      <c r="BM33" s="16">
        <v>100510</v>
      </c>
      <c r="BN33" s="16">
        <v>30857090</v>
      </c>
      <c r="BO33" s="17">
        <v>62439592</v>
      </c>
      <c r="BP33" s="15">
        <v>42968667</v>
      </c>
      <c r="BQ33" s="18">
        <v>0</v>
      </c>
      <c r="BR33" s="19">
        <v>0</v>
      </c>
      <c r="BS33" s="17">
        <v>42968667</v>
      </c>
      <c r="BT33" s="15">
        <v>2575244</v>
      </c>
      <c r="BU33" s="16">
        <v>2575244</v>
      </c>
      <c r="BV33" s="21">
        <f t="shared" si="0"/>
        <v>5.9933067041618958E-2</v>
      </c>
      <c r="BW33" s="19">
        <v>241212113</v>
      </c>
      <c r="BX33" s="16">
        <v>0</v>
      </c>
      <c r="BY33" s="16">
        <v>0</v>
      </c>
      <c r="BZ33" s="17">
        <v>241212113</v>
      </c>
      <c r="CA33" s="15">
        <v>515</v>
      </c>
      <c r="CB33" s="16">
        <v>1104584</v>
      </c>
      <c r="CC33" s="16">
        <v>1163</v>
      </c>
      <c r="CD33" s="16">
        <v>48499032</v>
      </c>
      <c r="CE33" s="16">
        <v>621995</v>
      </c>
      <c r="CF33" s="16">
        <v>2612410</v>
      </c>
      <c r="CG33" s="18">
        <v>102367</v>
      </c>
      <c r="CH33" s="19">
        <v>285480</v>
      </c>
      <c r="CI33" s="16">
        <v>228900</v>
      </c>
      <c r="CJ33" s="17">
        <v>514380</v>
      </c>
      <c r="CK33" s="15">
        <v>102180</v>
      </c>
      <c r="CL33" s="16">
        <v>378600</v>
      </c>
      <c r="CM33" s="16">
        <v>0</v>
      </c>
      <c r="CN33" s="16">
        <v>2820290</v>
      </c>
      <c r="CO33" s="16">
        <v>243840</v>
      </c>
      <c r="CP33" s="20">
        <v>3064130</v>
      </c>
      <c r="CQ33" s="18">
        <v>799310</v>
      </c>
      <c r="CR33" s="19">
        <v>1592250</v>
      </c>
      <c r="CS33" s="16">
        <v>1079550</v>
      </c>
      <c r="CT33" s="16">
        <v>302100</v>
      </c>
      <c r="CU33" s="16">
        <v>865800</v>
      </c>
      <c r="CV33" s="20">
        <v>3839700</v>
      </c>
      <c r="CW33" s="16">
        <v>83720</v>
      </c>
      <c r="CX33" s="16">
        <v>40651340</v>
      </c>
      <c r="CY33" s="17">
        <v>102374263</v>
      </c>
      <c r="CZ33" s="15">
        <v>138837850</v>
      </c>
      <c r="DA33" s="18">
        <v>0</v>
      </c>
      <c r="DB33" s="19">
        <v>0</v>
      </c>
      <c r="DC33" s="17">
        <v>138837850</v>
      </c>
      <c r="DD33" s="15">
        <v>8326425</v>
      </c>
      <c r="DE33" s="16">
        <v>8326425</v>
      </c>
      <c r="DF33" s="21">
        <f t="shared" si="1"/>
        <v>5.9972298620296988E-2</v>
      </c>
      <c r="DG33" s="19">
        <v>212697036</v>
      </c>
      <c r="DH33" s="16">
        <v>0</v>
      </c>
      <c r="DI33" s="16">
        <v>0</v>
      </c>
      <c r="DJ33" s="17">
        <v>212697036</v>
      </c>
      <c r="DK33" s="15">
        <v>1540</v>
      </c>
      <c r="DL33" s="16">
        <v>840055</v>
      </c>
      <c r="DM33" s="16">
        <v>901</v>
      </c>
      <c r="DN33" s="16">
        <v>41310044</v>
      </c>
      <c r="DO33" s="16">
        <v>696513</v>
      </c>
      <c r="DP33" s="16">
        <v>2031800</v>
      </c>
      <c r="DQ33" s="18">
        <v>108779</v>
      </c>
      <c r="DR33" s="19">
        <v>168220</v>
      </c>
      <c r="DS33" s="16">
        <v>140700</v>
      </c>
      <c r="DT33" s="17">
        <v>308920</v>
      </c>
      <c r="DU33" s="15">
        <v>31720</v>
      </c>
      <c r="DV33" s="16">
        <v>134700</v>
      </c>
      <c r="DW33" s="16">
        <v>0</v>
      </c>
      <c r="DX33" s="16">
        <v>2634390</v>
      </c>
      <c r="DY33" s="16">
        <v>115140</v>
      </c>
      <c r="DZ33" s="20">
        <v>2749530</v>
      </c>
      <c r="EA33" s="18">
        <v>719670</v>
      </c>
      <c r="EB33" s="19">
        <v>1260270</v>
      </c>
      <c r="EC33" s="16">
        <v>907650</v>
      </c>
      <c r="ED33" s="16">
        <v>267140</v>
      </c>
      <c r="EE33" s="16">
        <v>528750</v>
      </c>
      <c r="EF33" s="20">
        <v>2963810</v>
      </c>
      <c r="EG33" s="16">
        <v>54740</v>
      </c>
      <c r="EH33" s="16">
        <v>24055490</v>
      </c>
      <c r="EI33" s="17">
        <v>76007311</v>
      </c>
      <c r="EJ33" s="15">
        <v>136689725</v>
      </c>
      <c r="EK33" s="18">
        <v>0</v>
      </c>
      <c r="EL33" s="19">
        <v>0</v>
      </c>
      <c r="EM33" s="17">
        <v>136689725</v>
      </c>
      <c r="EN33" s="15">
        <v>8199095</v>
      </c>
      <c r="EO33" s="16">
        <v>8199095</v>
      </c>
      <c r="EP33" s="21">
        <f t="shared" si="2"/>
        <v>5.9983257702800996E-2</v>
      </c>
      <c r="EQ33" s="19">
        <v>139022748</v>
      </c>
      <c r="ER33" s="16">
        <v>0</v>
      </c>
      <c r="ES33" s="16">
        <v>0</v>
      </c>
      <c r="ET33" s="17">
        <v>139022748</v>
      </c>
      <c r="EU33" s="15">
        <v>319</v>
      </c>
      <c r="EV33" s="16">
        <v>620265</v>
      </c>
      <c r="EW33" s="16">
        <v>583</v>
      </c>
      <c r="EX33" s="16">
        <v>26073360</v>
      </c>
      <c r="EY33" s="16">
        <v>545962</v>
      </c>
      <c r="EZ33" s="16">
        <v>1182140</v>
      </c>
      <c r="FA33" s="18">
        <v>80201</v>
      </c>
      <c r="FB33" s="19">
        <v>91780</v>
      </c>
      <c r="FC33" s="16">
        <v>67800</v>
      </c>
      <c r="FD33" s="17">
        <v>159580</v>
      </c>
      <c r="FE33" s="15">
        <v>5200</v>
      </c>
      <c r="FF33" s="16">
        <v>6600</v>
      </c>
      <c r="FG33" s="16">
        <v>0</v>
      </c>
      <c r="FH33" s="16">
        <v>1827870</v>
      </c>
      <c r="FI33" s="16">
        <v>35720</v>
      </c>
      <c r="FJ33" s="20">
        <v>1863590</v>
      </c>
      <c r="FK33" s="18">
        <v>438650</v>
      </c>
      <c r="FL33" s="19">
        <v>861300</v>
      </c>
      <c r="FM33" s="16">
        <v>687150</v>
      </c>
      <c r="FN33" s="16">
        <v>199120</v>
      </c>
      <c r="FO33" s="16">
        <v>297000</v>
      </c>
      <c r="FP33" s="20">
        <v>2044570</v>
      </c>
      <c r="FQ33" s="16">
        <v>29440</v>
      </c>
      <c r="FR33" s="16">
        <v>11772830</v>
      </c>
      <c r="FS33" s="17">
        <v>44822707</v>
      </c>
      <c r="FT33" s="15">
        <v>94200041</v>
      </c>
      <c r="FU33" s="18">
        <v>0</v>
      </c>
      <c r="FV33" s="19">
        <v>0</v>
      </c>
      <c r="FW33" s="17">
        <v>94200041</v>
      </c>
      <c r="FX33" s="15">
        <v>5650894</v>
      </c>
      <c r="FY33" s="16">
        <v>5650894</v>
      </c>
      <c r="FZ33" s="21">
        <f t="shared" si="4"/>
        <v>5.9988232913826441E-2</v>
      </c>
      <c r="GA33" s="19">
        <v>122213893</v>
      </c>
      <c r="GB33" s="16">
        <v>0</v>
      </c>
      <c r="GC33" s="16">
        <v>0</v>
      </c>
      <c r="GD33" s="17">
        <v>122213893</v>
      </c>
      <c r="GE33" s="15">
        <v>1544</v>
      </c>
      <c r="GF33" s="16">
        <v>571570</v>
      </c>
      <c r="GG33" s="16">
        <v>640</v>
      </c>
      <c r="GH33" s="16">
        <v>21914044</v>
      </c>
      <c r="GI33" s="16">
        <v>509838</v>
      </c>
      <c r="GJ33" s="16">
        <v>906880</v>
      </c>
      <c r="GK33" s="18">
        <v>68998</v>
      </c>
      <c r="GL33" s="19">
        <v>54080</v>
      </c>
      <c r="GM33" s="16">
        <v>50700</v>
      </c>
      <c r="GN33" s="17">
        <v>104780</v>
      </c>
      <c r="GO33" s="15">
        <v>0</v>
      </c>
      <c r="GP33" s="16">
        <v>0</v>
      </c>
      <c r="GQ33" s="16">
        <v>0</v>
      </c>
      <c r="GR33" s="16">
        <v>1607650</v>
      </c>
      <c r="GS33" s="16">
        <v>20520</v>
      </c>
      <c r="GT33" s="20">
        <v>1628170</v>
      </c>
      <c r="GU33" s="18">
        <v>359210</v>
      </c>
      <c r="GV33" s="19">
        <v>759330</v>
      </c>
      <c r="GW33" s="16">
        <v>748800</v>
      </c>
      <c r="GX33" s="16">
        <v>161120</v>
      </c>
      <c r="GY33" s="16">
        <v>218250</v>
      </c>
      <c r="GZ33" s="20">
        <v>1887500</v>
      </c>
      <c r="HA33" s="16">
        <v>19090</v>
      </c>
      <c r="HB33" s="16">
        <v>8010470</v>
      </c>
      <c r="HC33" s="17">
        <v>35982094</v>
      </c>
      <c r="HD33" s="15">
        <v>86231799</v>
      </c>
      <c r="HE33" s="18">
        <v>0</v>
      </c>
      <c r="HF33" s="19">
        <v>0</v>
      </c>
      <c r="HG33" s="17">
        <v>86231799</v>
      </c>
      <c r="HH33" s="15">
        <v>5173134</v>
      </c>
      <c r="HI33" s="16">
        <v>5173134</v>
      </c>
      <c r="HJ33" s="21">
        <f t="shared" si="5"/>
        <v>5.9991024888626066E-2</v>
      </c>
      <c r="HK33" s="15">
        <v>61788381</v>
      </c>
      <c r="HL33" s="16">
        <v>0</v>
      </c>
      <c r="HM33" s="16">
        <v>0</v>
      </c>
      <c r="HN33" s="17">
        <v>61788381</v>
      </c>
      <c r="HO33" s="15">
        <v>0</v>
      </c>
      <c r="HP33" s="16">
        <v>335568</v>
      </c>
      <c r="HQ33" s="16">
        <v>228</v>
      </c>
      <c r="HR33" s="16">
        <v>9944754</v>
      </c>
      <c r="HS33" s="16">
        <v>296637</v>
      </c>
      <c r="HT33" s="16">
        <v>372200</v>
      </c>
      <c r="HU33" s="18">
        <v>32646</v>
      </c>
      <c r="HV33" s="19">
        <v>27560</v>
      </c>
      <c r="HW33" s="16">
        <v>27000</v>
      </c>
      <c r="HX33" s="17">
        <v>54560</v>
      </c>
      <c r="HY33" s="15">
        <v>0</v>
      </c>
      <c r="HZ33" s="16">
        <v>0</v>
      </c>
      <c r="IA33" s="16">
        <v>0</v>
      </c>
      <c r="IB33" s="16">
        <v>663960</v>
      </c>
      <c r="IC33" s="16">
        <v>13190</v>
      </c>
      <c r="ID33" s="20">
        <v>677150</v>
      </c>
      <c r="IE33" s="18">
        <v>131040</v>
      </c>
      <c r="IF33" s="19">
        <v>363990</v>
      </c>
      <c r="IG33" s="16">
        <v>356400</v>
      </c>
      <c r="IH33" s="16">
        <v>82460</v>
      </c>
      <c r="II33" s="16">
        <v>89100</v>
      </c>
      <c r="IJ33" s="20">
        <v>891950</v>
      </c>
      <c r="IK33" s="16">
        <v>11270</v>
      </c>
      <c r="IL33" s="16">
        <v>3209950</v>
      </c>
      <c r="IM33" s="17">
        <v>15957725</v>
      </c>
      <c r="IN33" s="15">
        <v>45830656</v>
      </c>
      <c r="IO33" s="18">
        <v>0</v>
      </c>
      <c r="IP33" s="19">
        <v>0</v>
      </c>
      <c r="IQ33" s="17">
        <v>45830656</v>
      </c>
      <c r="IR33" s="15">
        <v>2749528</v>
      </c>
      <c r="IS33" s="16">
        <v>2749528</v>
      </c>
      <c r="IT33" s="21">
        <f t="shared" si="3"/>
        <v>5.9993206294057848E-2</v>
      </c>
    </row>
    <row r="34" spans="1:254" s="49" customFormat="1" ht="12.6" customHeight="1" x14ac:dyDescent="0.15">
      <c r="A34" s="65">
        <v>22</v>
      </c>
      <c r="B34" s="66" t="s">
        <v>101</v>
      </c>
      <c r="C34" s="8">
        <v>3192797</v>
      </c>
      <c r="D34" s="9">
        <v>0</v>
      </c>
      <c r="E34" s="9">
        <v>0</v>
      </c>
      <c r="F34" s="10">
        <v>3192797</v>
      </c>
      <c r="G34" s="8">
        <v>0</v>
      </c>
      <c r="H34" s="9">
        <v>65451</v>
      </c>
      <c r="I34" s="9">
        <v>0</v>
      </c>
      <c r="J34" s="9">
        <v>481059</v>
      </c>
      <c r="K34" s="9">
        <v>15267</v>
      </c>
      <c r="L34" s="9">
        <v>73211</v>
      </c>
      <c r="M34" s="11">
        <v>2219</v>
      </c>
      <c r="N34" s="12">
        <v>14820</v>
      </c>
      <c r="O34" s="9">
        <v>12600</v>
      </c>
      <c r="P34" s="10">
        <v>27420</v>
      </c>
      <c r="Q34" s="8">
        <v>3640</v>
      </c>
      <c r="R34" s="9">
        <v>30300</v>
      </c>
      <c r="S34" s="9">
        <v>5980</v>
      </c>
      <c r="T34" s="9">
        <v>40590</v>
      </c>
      <c r="U34" s="9">
        <v>16340</v>
      </c>
      <c r="V34" s="13">
        <v>56930</v>
      </c>
      <c r="W34" s="11">
        <v>15280</v>
      </c>
      <c r="X34" s="12">
        <v>80190</v>
      </c>
      <c r="Y34" s="9">
        <v>46800</v>
      </c>
      <c r="Z34" s="9">
        <v>14440</v>
      </c>
      <c r="AA34" s="9">
        <v>45450</v>
      </c>
      <c r="AB34" s="13">
        <v>186880</v>
      </c>
      <c r="AC34" s="9">
        <v>6670</v>
      </c>
      <c r="AD34" s="9">
        <v>1990900</v>
      </c>
      <c r="AE34" s="10">
        <v>2961207</v>
      </c>
      <c r="AF34" s="8">
        <v>231590</v>
      </c>
      <c r="AG34" s="11">
        <v>0</v>
      </c>
      <c r="AH34" s="12">
        <v>0</v>
      </c>
      <c r="AI34" s="10">
        <v>231590</v>
      </c>
      <c r="AJ34" s="8">
        <v>13704</v>
      </c>
      <c r="AK34" s="9">
        <v>13704</v>
      </c>
      <c r="AL34" s="14">
        <f t="shared" si="6"/>
        <v>5.9173539444708323E-2</v>
      </c>
      <c r="AM34" s="12">
        <v>69306513</v>
      </c>
      <c r="AN34" s="9">
        <v>0</v>
      </c>
      <c r="AO34" s="9">
        <v>0</v>
      </c>
      <c r="AP34" s="10">
        <v>69306513</v>
      </c>
      <c r="AQ34" s="8">
        <v>127</v>
      </c>
      <c r="AR34" s="9">
        <v>705741</v>
      </c>
      <c r="AS34" s="9">
        <v>340</v>
      </c>
      <c r="AT34" s="9">
        <v>13898521</v>
      </c>
      <c r="AU34" s="9">
        <v>242990</v>
      </c>
      <c r="AV34" s="9">
        <v>1102851</v>
      </c>
      <c r="AW34" s="11">
        <v>36185</v>
      </c>
      <c r="AX34" s="12">
        <v>263120</v>
      </c>
      <c r="AY34" s="9">
        <v>162300</v>
      </c>
      <c r="AZ34" s="10">
        <v>425420</v>
      </c>
      <c r="BA34" s="8">
        <v>137020</v>
      </c>
      <c r="BB34" s="9">
        <v>380700</v>
      </c>
      <c r="BC34" s="9">
        <v>0</v>
      </c>
      <c r="BD34" s="9">
        <v>903870</v>
      </c>
      <c r="BE34" s="9">
        <v>207100</v>
      </c>
      <c r="BF34" s="13">
        <v>1110970</v>
      </c>
      <c r="BG34" s="11">
        <v>282100</v>
      </c>
      <c r="BH34" s="12">
        <v>983070</v>
      </c>
      <c r="BI34" s="9">
        <v>576450</v>
      </c>
      <c r="BJ34" s="9">
        <v>184300</v>
      </c>
      <c r="BK34" s="9">
        <v>576000</v>
      </c>
      <c r="BL34" s="13">
        <v>2319820</v>
      </c>
      <c r="BM34" s="9">
        <v>58650</v>
      </c>
      <c r="BN34" s="9">
        <v>20227490</v>
      </c>
      <c r="BO34" s="10">
        <v>40928585</v>
      </c>
      <c r="BP34" s="8">
        <v>28377928</v>
      </c>
      <c r="BQ34" s="11">
        <v>0</v>
      </c>
      <c r="BR34" s="12">
        <v>0</v>
      </c>
      <c r="BS34" s="10">
        <v>28377928</v>
      </c>
      <c r="BT34" s="8">
        <v>1700780</v>
      </c>
      <c r="BU34" s="9">
        <v>1700780</v>
      </c>
      <c r="BV34" s="14">
        <f t="shared" si="0"/>
        <v>5.9933198787451993E-2</v>
      </c>
      <c r="BW34" s="12">
        <v>159966229</v>
      </c>
      <c r="BX34" s="9">
        <v>0</v>
      </c>
      <c r="BY34" s="9">
        <v>0</v>
      </c>
      <c r="BZ34" s="10">
        <v>159966229</v>
      </c>
      <c r="CA34" s="8">
        <v>632</v>
      </c>
      <c r="CB34" s="9">
        <v>712204</v>
      </c>
      <c r="CC34" s="9">
        <v>184</v>
      </c>
      <c r="CD34" s="9">
        <v>32156076</v>
      </c>
      <c r="CE34" s="9">
        <v>414769</v>
      </c>
      <c r="CF34" s="9">
        <v>1736260</v>
      </c>
      <c r="CG34" s="11">
        <v>69088</v>
      </c>
      <c r="CH34" s="12">
        <v>191880</v>
      </c>
      <c r="CI34" s="9">
        <v>146100</v>
      </c>
      <c r="CJ34" s="10">
        <v>337980</v>
      </c>
      <c r="CK34" s="8">
        <v>84240</v>
      </c>
      <c r="CL34" s="9">
        <v>243900</v>
      </c>
      <c r="CM34" s="9">
        <v>0</v>
      </c>
      <c r="CN34" s="9">
        <v>1732720</v>
      </c>
      <c r="CO34" s="9">
        <v>161120</v>
      </c>
      <c r="CP34" s="13">
        <v>1893840</v>
      </c>
      <c r="CQ34" s="11">
        <v>524710</v>
      </c>
      <c r="CR34" s="12">
        <v>1059960</v>
      </c>
      <c r="CS34" s="9">
        <v>679050</v>
      </c>
      <c r="CT34" s="9">
        <v>214700</v>
      </c>
      <c r="CU34" s="9">
        <v>567450</v>
      </c>
      <c r="CV34" s="13">
        <v>2521160</v>
      </c>
      <c r="CW34" s="9">
        <v>52210</v>
      </c>
      <c r="CX34" s="9">
        <v>27025930</v>
      </c>
      <c r="CY34" s="10">
        <v>67772999</v>
      </c>
      <c r="CZ34" s="8">
        <v>92193230</v>
      </c>
      <c r="DA34" s="11">
        <v>0</v>
      </c>
      <c r="DB34" s="12">
        <v>0</v>
      </c>
      <c r="DC34" s="10">
        <v>92193230</v>
      </c>
      <c r="DD34" s="8">
        <v>5528953</v>
      </c>
      <c r="DE34" s="9">
        <v>5528953</v>
      </c>
      <c r="DF34" s="14">
        <f t="shared" si="1"/>
        <v>5.9971355814304371E-2</v>
      </c>
      <c r="DG34" s="12">
        <v>144421188</v>
      </c>
      <c r="DH34" s="9">
        <v>0</v>
      </c>
      <c r="DI34" s="9">
        <v>0</v>
      </c>
      <c r="DJ34" s="10">
        <v>144421188</v>
      </c>
      <c r="DK34" s="8">
        <v>0</v>
      </c>
      <c r="DL34" s="9">
        <v>630920</v>
      </c>
      <c r="DM34" s="9">
        <v>270</v>
      </c>
      <c r="DN34" s="9">
        <v>28053146</v>
      </c>
      <c r="DO34" s="9">
        <v>464407</v>
      </c>
      <c r="DP34" s="9">
        <v>1391137</v>
      </c>
      <c r="DQ34" s="11">
        <v>76056</v>
      </c>
      <c r="DR34" s="12">
        <v>110500</v>
      </c>
      <c r="DS34" s="9">
        <v>83100</v>
      </c>
      <c r="DT34" s="10">
        <v>193600</v>
      </c>
      <c r="DU34" s="8">
        <v>29900</v>
      </c>
      <c r="DV34" s="9">
        <v>92100</v>
      </c>
      <c r="DW34" s="9">
        <v>0</v>
      </c>
      <c r="DX34" s="9">
        <v>1742400</v>
      </c>
      <c r="DY34" s="9">
        <v>84360</v>
      </c>
      <c r="DZ34" s="13">
        <v>1826760</v>
      </c>
      <c r="EA34" s="11">
        <v>455380</v>
      </c>
      <c r="EB34" s="12">
        <v>863610</v>
      </c>
      <c r="EC34" s="9">
        <v>614250</v>
      </c>
      <c r="ED34" s="9">
        <v>164160</v>
      </c>
      <c r="EE34" s="9">
        <v>352800</v>
      </c>
      <c r="EF34" s="13">
        <v>1994820</v>
      </c>
      <c r="EG34" s="9">
        <v>31510</v>
      </c>
      <c r="EH34" s="9">
        <v>16303450</v>
      </c>
      <c r="EI34" s="10">
        <v>51543186</v>
      </c>
      <c r="EJ34" s="8">
        <v>92878002</v>
      </c>
      <c r="EK34" s="11">
        <v>0</v>
      </c>
      <c r="EL34" s="12">
        <v>0</v>
      </c>
      <c r="EM34" s="10">
        <v>92878002</v>
      </c>
      <c r="EN34" s="8">
        <v>5571039</v>
      </c>
      <c r="EO34" s="9">
        <v>5571039</v>
      </c>
      <c r="EP34" s="14">
        <f t="shared" si="2"/>
        <v>5.9982330369251484E-2</v>
      </c>
      <c r="EQ34" s="12">
        <v>98739399</v>
      </c>
      <c r="ER34" s="9">
        <v>0</v>
      </c>
      <c r="ES34" s="9">
        <v>0</v>
      </c>
      <c r="ET34" s="10">
        <v>98739399</v>
      </c>
      <c r="EU34" s="8">
        <v>2354</v>
      </c>
      <c r="EV34" s="9">
        <v>442856</v>
      </c>
      <c r="EW34" s="9">
        <v>378</v>
      </c>
      <c r="EX34" s="9">
        <v>18630932</v>
      </c>
      <c r="EY34" s="9">
        <v>362614</v>
      </c>
      <c r="EZ34" s="9">
        <v>850696</v>
      </c>
      <c r="FA34" s="11">
        <v>57658</v>
      </c>
      <c r="FB34" s="12">
        <v>60840</v>
      </c>
      <c r="FC34" s="9">
        <v>57300</v>
      </c>
      <c r="FD34" s="10">
        <v>118140</v>
      </c>
      <c r="FE34" s="8">
        <v>4420</v>
      </c>
      <c r="FF34" s="9">
        <v>5700</v>
      </c>
      <c r="FG34" s="9">
        <v>0</v>
      </c>
      <c r="FH34" s="9">
        <v>1291290</v>
      </c>
      <c r="FI34" s="9">
        <v>24320</v>
      </c>
      <c r="FJ34" s="13">
        <v>1315610</v>
      </c>
      <c r="FK34" s="11">
        <v>305610</v>
      </c>
      <c r="FL34" s="12">
        <v>641850</v>
      </c>
      <c r="FM34" s="9">
        <v>566100</v>
      </c>
      <c r="FN34" s="9">
        <v>125400</v>
      </c>
      <c r="FO34" s="9">
        <v>221850</v>
      </c>
      <c r="FP34" s="13">
        <v>1555200</v>
      </c>
      <c r="FQ34" s="9">
        <v>26220</v>
      </c>
      <c r="FR34" s="9">
        <v>8321080</v>
      </c>
      <c r="FS34" s="10">
        <v>31999090</v>
      </c>
      <c r="FT34" s="8">
        <v>66740309</v>
      </c>
      <c r="FU34" s="11">
        <v>0</v>
      </c>
      <c r="FV34" s="12">
        <v>0</v>
      </c>
      <c r="FW34" s="10">
        <v>66740309</v>
      </c>
      <c r="FX34" s="8">
        <v>4003573</v>
      </c>
      <c r="FY34" s="9">
        <v>4003573</v>
      </c>
      <c r="FZ34" s="14">
        <f t="shared" si="4"/>
        <v>5.9987330894737095E-2</v>
      </c>
      <c r="GA34" s="12">
        <v>93246202</v>
      </c>
      <c r="GB34" s="9">
        <v>0</v>
      </c>
      <c r="GC34" s="9">
        <v>0</v>
      </c>
      <c r="GD34" s="10">
        <v>93246202</v>
      </c>
      <c r="GE34" s="8">
        <v>0</v>
      </c>
      <c r="GF34" s="9">
        <v>419236</v>
      </c>
      <c r="GG34" s="9">
        <v>513</v>
      </c>
      <c r="GH34" s="9">
        <v>16788094</v>
      </c>
      <c r="GI34" s="9">
        <v>393915</v>
      </c>
      <c r="GJ34" s="9">
        <v>697351</v>
      </c>
      <c r="GK34" s="11">
        <v>54379</v>
      </c>
      <c r="GL34" s="12">
        <v>45760</v>
      </c>
      <c r="GM34" s="9">
        <v>40800</v>
      </c>
      <c r="GN34" s="10">
        <v>86560</v>
      </c>
      <c r="GO34" s="8">
        <v>0</v>
      </c>
      <c r="GP34" s="9">
        <v>0</v>
      </c>
      <c r="GQ34" s="9">
        <v>0</v>
      </c>
      <c r="GR34" s="9">
        <v>1266540</v>
      </c>
      <c r="GS34" s="9">
        <v>15580</v>
      </c>
      <c r="GT34" s="13">
        <v>1282120</v>
      </c>
      <c r="GU34" s="11">
        <v>252720</v>
      </c>
      <c r="GV34" s="12">
        <v>580140</v>
      </c>
      <c r="GW34" s="9">
        <v>580950</v>
      </c>
      <c r="GX34" s="9">
        <v>107920</v>
      </c>
      <c r="GY34" s="9">
        <v>153900</v>
      </c>
      <c r="GZ34" s="13">
        <v>1422910</v>
      </c>
      <c r="HA34" s="9">
        <v>18400</v>
      </c>
      <c r="HB34" s="9">
        <v>6092530</v>
      </c>
      <c r="HC34" s="10">
        <v>27508215</v>
      </c>
      <c r="HD34" s="8">
        <v>65737987</v>
      </c>
      <c r="HE34" s="11">
        <v>0</v>
      </c>
      <c r="HF34" s="12">
        <v>0</v>
      </c>
      <c r="HG34" s="10">
        <v>65737987</v>
      </c>
      <c r="HH34" s="8">
        <v>3943647</v>
      </c>
      <c r="HI34" s="9">
        <v>3943647</v>
      </c>
      <c r="HJ34" s="14">
        <f t="shared" si="5"/>
        <v>5.9990382729547223E-2</v>
      </c>
      <c r="HK34" s="8">
        <v>45099525</v>
      </c>
      <c r="HL34" s="9">
        <v>0</v>
      </c>
      <c r="HM34" s="9">
        <v>0</v>
      </c>
      <c r="HN34" s="10">
        <v>45099525</v>
      </c>
      <c r="HO34" s="8">
        <v>0</v>
      </c>
      <c r="HP34" s="9">
        <v>207133</v>
      </c>
      <c r="HQ34" s="9">
        <v>272</v>
      </c>
      <c r="HR34" s="9">
        <v>7363748</v>
      </c>
      <c r="HS34" s="9">
        <v>220747</v>
      </c>
      <c r="HT34" s="9">
        <v>275110</v>
      </c>
      <c r="HU34" s="11">
        <v>22925</v>
      </c>
      <c r="HV34" s="12">
        <v>22880</v>
      </c>
      <c r="HW34" s="9">
        <v>17100</v>
      </c>
      <c r="HX34" s="10">
        <v>39980</v>
      </c>
      <c r="HY34" s="8">
        <v>0</v>
      </c>
      <c r="HZ34" s="9">
        <v>0</v>
      </c>
      <c r="IA34" s="9">
        <v>0</v>
      </c>
      <c r="IB34" s="9">
        <v>472340</v>
      </c>
      <c r="IC34" s="9">
        <v>8110</v>
      </c>
      <c r="ID34" s="13">
        <v>480450</v>
      </c>
      <c r="IE34" s="11">
        <v>85390</v>
      </c>
      <c r="IF34" s="12">
        <v>264990</v>
      </c>
      <c r="IG34" s="9">
        <v>264600</v>
      </c>
      <c r="IH34" s="9">
        <v>55100</v>
      </c>
      <c r="II34" s="9">
        <v>59400</v>
      </c>
      <c r="IJ34" s="13">
        <v>644090</v>
      </c>
      <c r="IK34" s="9">
        <v>6440</v>
      </c>
      <c r="IL34" s="9">
        <v>2337910</v>
      </c>
      <c r="IM34" s="10">
        <v>11683923</v>
      </c>
      <c r="IN34" s="8">
        <v>33415602</v>
      </c>
      <c r="IO34" s="11">
        <v>0</v>
      </c>
      <c r="IP34" s="12">
        <v>0</v>
      </c>
      <c r="IQ34" s="10">
        <v>33415602</v>
      </c>
      <c r="IR34" s="8">
        <v>2004691</v>
      </c>
      <c r="IS34" s="9">
        <v>2004691</v>
      </c>
      <c r="IT34" s="14">
        <f t="shared" si="3"/>
        <v>5.9992664504443162E-2</v>
      </c>
    </row>
    <row r="35" spans="1:254" s="49" customFormat="1" ht="12.6" customHeight="1" x14ac:dyDescent="0.15">
      <c r="A35" s="67">
        <v>23</v>
      </c>
      <c r="B35" s="68" t="s">
        <v>102</v>
      </c>
      <c r="C35" s="15">
        <v>4897277</v>
      </c>
      <c r="D35" s="16">
        <v>0</v>
      </c>
      <c r="E35" s="16">
        <v>0</v>
      </c>
      <c r="F35" s="17">
        <v>4897277</v>
      </c>
      <c r="G35" s="15">
        <v>552</v>
      </c>
      <c r="H35" s="16">
        <v>84615</v>
      </c>
      <c r="I35" s="16">
        <v>3</v>
      </c>
      <c r="J35" s="16">
        <v>681519</v>
      </c>
      <c r="K35" s="16">
        <v>32928</v>
      </c>
      <c r="L35" s="16">
        <v>108799</v>
      </c>
      <c r="M35" s="18">
        <v>2581</v>
      </c>
      <c r="N35" s="19">
        <v>15340</v>
      </c>
      <c r="O35" s="16">
        <v>16500</v>
      </c>
      <c r="P35" s="17">
        <v>31840</v>
      </c>
      <c r="Q35" s="15">
        <v>3900</v>
      </c>
      <c r="R35" s="16">
        <v>48600</v>
      </c>
      <c r="S35" s="16">
        <v>13520</v>
      </c>
      <c r="T35" s="16">
        <v>46860</v>
      </c>
      <c r="U35" s="16">
        <v>14820</v>
      </c>
      <c r="V35" s="20">
        <v>61680</v>
      </c>
      <c r="W35" s="18">
        <v>20780</v>
      </c>
      <c r="X35" s="19">
        <v>101310</v>
      </c>
      <c r="Y35" s="16">
        <v>72900</v>
      </c>
      <c r="Z35" s="16">
        <v>11400</v>
      </c>
      <c r="AA35" s="16">
        <v>54000</v>
      </c>
      <c r="AB35" s="20">
        <v>239610</v>
      </c>
      <c r="AC35" s="16">
        <v>10350</v>
      </c>
      <c r="AD35" s="16">
        <v>3182000</v>
      </c>
      <c r="AE35" s="17">
        <v>4523274</v>
      </c>
      <c r="AF35" s="15">
        <v>374003</v>
      </c>
      <c r="AG35" s="18">
        <v>0</v>
      </c>
      <c r="AH35" s="19">
        <v>0</v>
      </c>
      <c r="AI35" s="17">
        <v>374003</v>
      </c>
      <c r="AJ35" s="15">
        <v>22131</v>
      </c>
      <c r="AK35" s="16">
        <v>22131</v>
      </c>
      <c r="AL35" s="21">
        <f t="shared" si="6"/>
        <v>5.9173322139127224E-2</v>
      </c>
      <c r="AM35" s="19">
        <v>100257154</v>
      </c>
      <c r="AN35" s="16">
        <v>0</v>
      </c>
      <c r="AO35" s="16">
        <v>0</v>
      </c>
      <c r="AP35" s="17">
        <v>100257154</v>
      </c>
      <c r="AQ35" s="15">
        <v>0</v>
      </c>
      <c r="AR35" s="16">
        <v>1003503</v>
      </c>
      <c r="AS35" s="16">
        <v>459</v>
      </c>
      <c r="AT35" s="16">
        <v>19918499</v>
      </c>
      <c r="AU35" s="16">
        <v>359261</v>
      </c>
      <c r="AV35" s="16">
        <v>1557736</v>
      </c>
      <c r="AW35" s="18">
        <v>45746</v>
      </c>
      <c r="AX35" s="19">
        <v>371020</v>
      </c>
      <c r="AY35" s="16">
        <v>245400</v>
      </c>
      <c r="AZ35" s="17">
        <v>616420</v>
      </c>
      <c r="BA35" s="15">
        <v>166400</v>
      </c>
      <c r="BB35" s="16">
        <v>611700</v>
      </c>
      <c r="BC35" s="16">
        <v>0</v>
      </c>
      <c r="BD35" s="16">
        <v>1229250</v>
      </c>
      <c r="BE35" s="16">
        <v>313120</v>
      </c>
      <c r="BF35" s="20">
        <v>1542370</v>
      </c>
      <c r="BG35" s="18">
        <v>358990</v>
      </c>
      <c r="BH35" s="19">
        <v>1500510</v>
      </c>
      <c r="BI35" s="16">
        <v>869400</v>
      </c>
      <c r="BJ35" s="16">
        <v>232560</v>
      </c>
      <c r="BK35" s="16">
        <v>708300</v>
      </c>
      <c r="BL35" s="20">
        <v>3310770</v>
      </c>
      <c r="BM35" s="16">
        <v>90620</v>
      </c>
      <c r="BN35" s="16">
        <v>29616540</v>
      </c>
      <c r="BO35" s="17">
        <v>59198555</v>
      </c>
      <c r="BP35" s="15">
        <v>41058599</v>
      </c>
      <c r="BQ35" s="18">
        <v>0</v>
      </c>
      <c r="BR35" s="19">
        <v>0</v>
      </c>
      <c r="BS35" s="17">
        <v>41058599</v>
      </c>
      <c r="BT35" s="15">
        <v>2460732</v>
      </c>
      <c r="BU35" s="16">
        <v>2460732</v>
      </c>
      <c r="BV35" s="21">
        <f t="shared" si="0"/>
        <v>5.993219593293965E-2</v>
      </c>
      <c r="BW35" s="19">
        <v>238513891</v>
      </c>
      <c r="BX35" s="16">
        <v>225</v>
      </c>
      <c r="BY35" s="16">
        <v>0</v>
      </c>
      <c r="BZ35" s="17">
        <v>238514116</v>
      </c>
      <c r="CA35" s="15">
        <v>1200</v>
      </c>
      <c r="CB35" s="16">
        <v>1145364</v>
      </c>
      <c r="CC35" s="16">
        <v>637</v>
      </c>
      <c r="CD35" s="16">
        <v>47889666</v>
      </c>
      <c r="CE35" s="16">
        <v>601123</v>
      </c>
      <c r="CF35" s="16">
        <v>2548592</v>
      </c>
      <c r="CG35" s="18">
        <v>89429</v>
      </c>
      <c r="CH35" s="19">
        <v>275340</v>
      </c>
      <c r="CI35" s="16">
        <v>238500</v>
      </c>
      <c r="CJ35" s="17">
        <v>513840</v>
      </c>
      <c r="CK35" s="15">
        <v>91520</v>
      </c>
      <c r="CL35" s="16">
        <v>405000</v>
      </c>
      <c r="CM35" s="16">
        <v>0</v>
      </c>
      <c r="CN35" s="16">
        <v>2745600</v>
      </c>
      <c r="CO35" s="16">
        <v>261060</v>
      </c>
      <c r="CP35" s="20">
        <v>3006660</v>
      </c>
      <c r="CQ35" s="18">
        <v>774860</v>
      </c>
      <c r="CR35" s="19">
        <v>1631520</v>
      </c>
      <c r="CS35" s="16">
        <v>1096650</v>
      </c>
      <c r="CT35" s="16">
        <v>308180</v>
      </c>
      <c r="CU35" s="16">
        <v>753300</v>
      </c>
      <c r="CV35" s="20">
        <v>3789650</v>
      </c>
      <c r="CW35" s="16">
        <v>83030</v>
      </c>
      <c r="CX35" s="16">
        <v>40214610</v>
      </c>
      <c r="CY35" s="17">
        <v>101154544</v>
      </c>
      <c r="CZ35" s="15">
        <v>137359347</v>
      </c>
      <c r="DA35" s="18">
        <v>225</v>
      </c>
      <c r="DB35" s="19">
        <v>0</v>
      </c>
      <c r="DC35" s="17">
        <v>137359572</v>
      </c>
      <c r="DD35" s="15">
        <v>8237642</v>
      </c>
      <c r="DE35" s="16">
        <v>8237642</v>
      </c>
      <c r="DF35" s="21">
        <f t="shared" si="1"/>
        <v>5.9971372071543731E-2</v>
      </c>
      <c r="DG35" s="19">
        <v>220810209</v>
      </c>
      <c r="DH35" s="16">
        <v>101</v>
      </c>
      <c r="DI35" s="16">
        <v>0</v>
      </c>
      <c r="DJ35" s="17">
        <v>220810310</v>
      </c>
      <c r="DK35" s="15">
        <v>0</v>
      </c>
      <c r="DL35" s="16">
        <v>983562</v>
      </c>
      <c r="DM35" s="16">
        <v>805</v>
      </c>
      <c r="DN35" s="16">
        <v>42801967</v>
      </c>
      <c r="DO35" s="16">
        <v>652919</v>
      </c>
      <c r="DP35" s="16">
        <v>2078863</v>
      </c>
      <c r="DQ35" s="18">
        <v>100386</v>
      </c>
      <c r="DR35" s="19">
        <v>171340</v>
      </c>
      <c r="DS35" s="16">
        <v>135300</v>
      </c>
      <c r="DT35" s="17">
        <v>306640</v>
      </c>
      <c r="DU35" s="15">
        <v>36660</v>
      </c>
      <c r="DV35" s="16">
        <v>148200</v>
      </c>
      <c r="DW35" s="16">
        <v>0</v>
      </c>
      <c r="DX35" s="16">
        <v>2892780</v>
      </c>
      <c r="DY35" s="16">
        <v>121980</v>
      </c>
      <c r="DZ35" s="20">
        <v>3014760</v>
      </c>
      <c r="EA35" s="18">
        <v>745110</v>
      </c>
      <c r="EB35" s="19">
        <v>1452990</v>
      </c>
      <c r="EC35" s="16">
        <v>1015650</v>
      </c>
      <c r="ED35" s="16">
        <v>263720</v>
      </c>
      <c r="EE35" s="16">
        <v>513450</v>
      </c>
      <c r="EF35" s="20">
        <v>3245810</v>
      </c>
      <c r="EG35" s="16">
        <v>50140</v>
      </c>
      <c r="EH35" s="16">
        <v>24870210</v>
      </c>
      <c r="EI35" s="17">
        <v>79035227</v>
      </c>
      <c r="EJ35" s="15">
        <v>141774983</v>
      </c>
      <c r="EK35" s="18">
        <v>100</v>
      </c>
      <c r="EL35" s="19">
        <v>0</v>
      </c>
      <c r="EM35" s="17">
        <v>141775083</v>
      </c>
      <c r="EN35" s="15">
        <v>8504032</v>
      </c>
      <c r="EO35" s="16">
        <v>8504032</v>
      </c>
      <c r="EP35" s="21">
        <f t="shared" si="2"/>
        <v>5.9982557019557521E-2</v>
      </c>
      <c r="EQ35" s="19">
        <v>153727712</v>
      </c>
      <c r="ER35" s="16">
        <v>0</v>
      </c>
      <c r="ES35" s="16">
        <v>0</v>
      </c>
      <c r="ET35" s="17">
        <v>153727712</v>
      </c>
      <c r="EU35" s="15">
        <v>0</v>
      </c>
      <c r="EV35" s="16">
        <v>710633</v>
      </c>
      <c r="EW35" s="16">
        <v>591</v>
      </c>
      <c r="EX35" s="16">
        <v>28863329</v>
      </c>
      <c r="EY35" s="16">
        <v>563938</v>
      </c>
      <c r="EZ35" s="16">
        <v>1302306</v>
      </c>
      <c r="FA35" s="18">
        <v>80868</v>
      </c>
      <c r="FB35" s="19">
        <v>107640</v>
      </c>
      <c r="FC35" s="16">
        <v>83100</v>
      </c>
      <c r="FD35" s="17">
        <v>190740</v>
      </c>
      <c r="FE35" s="15">
        <v>7280</v>
      </c>
      <c r="FF35" s="16">
        <v>11400</v>
      </c>
      <c r="FG35" s="16">
        <v>0</v>
      </c>
      <c r="FH35" s="16">
        <v>2204290</v>
      </c>
      <c r="FI35" s="16">
        <v>38000</v>
      </c>
      <c r="FJ35" s="20">
        <v>2242290</v>
      </c>
      <c r="FK35" s="18">
        <v>512600</v>
      </c>
      <c r="FL35" s="19">
        <v>1149720</v>
      </c>
      <c r="FM35" s="16">
        <v>911700</v>
      </c>
      <c r="FN35" s="16">
        <v>221540</v>
      </c>
      <c r="FO35" s="16">
        <v>335250</v>
      </c>
      <c r="FP35" s="20">
        <v>2618210</v>
      </c>
      <c r="FQ35" s="16">
        <v>34270</v>
      </c>
      <c r="FR35" s="16">
        <v>12933110</v>
      </c>
      <c r="FS35" s="17">
        <v>50070974</v>
      </c>
      <c r="FT35" s="15">
        <v>103656738</v>
      </c>
      <c r="FU35" s="18">
        <v>0</v>
      </c>
      <c r="FV35" s="19">
        <v>0</v>
      </c>
      <c r="FW35" s="17">
        <v>103656738</v>
      </c>
      <c r="FX35" s="15">
        <v>6218083</v>
      </c>
      <c r="FY35" s="16">
        <v>6218083</v>
      </c>
      <c r="FZ35" s="21">
        <f t="shared" si="4"/>
        <v>5.9987253312949129E-2</v>
      </c>
      <c r="GA35" s="19">
        <v>148709351</v>
      </c>
      <c r="GB35" s="16">
        <v>0</v>
      </c>
      <c r="GC35" s="16">
        <v>0</v>
      </c>
      <c r="GD35" s="17">
        <v>148709351</v>
      </c>
      <c r="GE35" s="15">
        <v>0</v>
      </c>
      <c r="GF35" s="16">
        <v>665600</v>
      </c>
      <c r="GG35" s="16">
        <v>479</v>
      </c>
      <c r="GH35" s="16">
        <v>26556616</v>
      </c>
      <c r="GI35" s="16">
        <v>574904</v>
      </c>
      <c r="GJ35" s="16">
        <v>1086313</v>
      </c>
      <c r="GK35" s="18">
        <v>77671</v>
      </c>
      <c r="GL35" s="19">
        <v>71240</v>
      </c>
      <c r="GM35" s="16">
        <v>67800</v>
      </c>
      <c r="GN35" s="17">
        <v>139040</v>
      </c>
      <c r="GO35" s="15">
        <v>0</v>
      </c>
      <c r="GP35" s="16">
        <v>0</v>
      </c>
      <c r="GQ35" s="16">
        <v>0</v>
      </c>
      <c r="GR35" s="16">
        <v>2196700</v>
      </c>
      <c r="GS35" s="16">
        <v>27740</v>
      </c>
      <c r="GT35" s="20">
        <v>2224440</v>
      </c>
      <c r="GU35" s="18">
        <v>480650</v>
      </c>
      <c r="GV35" s="19">
        <v>1174140</v>
      </c>
      <c r="GW35" s="16">
        <v>1033200</v>
      </c>
      <c r="GX35" s="16">
        <v>239780</v>
      </c>
      <c r="GY35" s="16">
        <v>209700</v>
      </c>
      <c r="GZ35" s="20">
        <v>2656820</v>
      </c>
      <c r="HA35" s="16">
        <v>27600</v>
      </c>
      <c r="HB35" s="16">
        <v>9679020</v>
      </c>
      <c r="HC35" s="17">
        <v>44168674</v>
      </c>
      <c r="HD35" s="15">
        <v>104540677</v>
      </c>
      <c r="HE35" s="18">
        <v>0</v>
      </c>
      <c r="HF35" s="19">
        <v>0</v>
      </c>
      <c r="HG35" s="17">
        <v>104540677</v>
      </c>
      <c r="HH35" s="15">
        <v>6271446</v>
      </c>
      <c r="HI35" s="16">
        <v>6271446</v>
      </c>
      <c r="HJ35" s="21">
        <f t="shared" si="5"/>
        <v>5.9990485808696266E-2</v>
      </c>
      <c r="HK35" s="15">
        <v>78275789</v>
      </c>
      <c r="HL35" s="16">
        <v>0</v>
      </c>
      <c r="HM35" s="16">
        <v>0</v>
      </c>
      <c r="HN35" s="17">
        <v>78275789</v>
      </c>
      <c r="HO35" s="15">
        <v>0</v>
      </c>
      <c r="HP35" s="16">
        <v>380314</v>
      </c>
      <c r="HQ35" s="16">
        <v>227</v>
      </c>
      <c r="HR35" s="16">
        <v>12680902</v>
      </c>
      <c r="HS35" s="16">
        <v>339549</v>
      </c>
      <c r="HT35" s="16">
        <v>461656</v>
      </c>
      <c r="HU35" s="18">
        <v>37352</v>
      </c>
      <c r="HV35" s="19">
        <v>35620</v>
      </c>
      <c r="HW35" s="16">
        <v>21900</v>
      </c>
      <c r="HX35" s="17">
        <v>57520</v>
      </c>
      <c r="HY35" s="15">
        <v>0</v>
      </c>
      <c r="HZ35" s="16">
        <v>0</v>
      </c>
      <c r="IA35" s="16">
        <v>0</v>
      </c>
      <c r="IB35" s="16">
        <v>941930</v>
      </c>
      <c r="IC35" s="16">
        <v>11420</v>
      </c>
      <c r="ID35" s="20">
        <v>953350</v>
      </c>
      <c r="IE35" s="18">
        <v>186770</v>
      </c>
      <c r="IF35" s="19">
        <v>631620</v>
      </c>
      <c r="IG35" s="16">
        <v>528300</v>
      </c>
      <c r="IH35" s="16">
        <v>125020</v>
      </c>
      <c r="II35" s="16">
        <v>98100</v>
      </c>
      <c r="IJ35" s="20">
        <v>1383040</v>
      </c>
      <c r="IK35" s="16">
        <v>7130</v>
      </c>
      <c r="IL35" s="16">
        <v>4031830</v>
      </c>
      <c r="IM35" s="17">
        <v>20519413</v>
      </c>
      <c r="IN35" s="15">
        <v>57756376</v>
      </c>
      <c r="IO35" s="18">
        <v>0</v>
      </c>
      <c r="IP35" s="19">
        <v>0</v>
      </c>
      <c r="IQ35" s="17">
        <v>57756376</v>
      </c>
      <c r="IR35" s="15">
        <v>3464964</v>
      </c>
      <c r="IS35" s="16">
        <v>3464964</v>
      </c>
      <c r="IT35" s="21">
        <f t="shared" si="3"/>
        <v>5.9992753007910328E-2</v>
      </c>
    </row>
    <row r="36" spans="1:254" s="49" customFormat="1" ht="12.6" customHeight="1" x14ac:dyDescent="0.15">
      <c r="A36" s="65">
        <v>24</v>
      </c>
      <c r="B36" s="66" t="s">
        <v>103</v>
      </c>
      <c r="C36" s="8">
        <f>SUM(C13:C35)</f>
        <v>55047467</v>
      </c>
      <c r="D36" s="9">
        <f t="shared" ref="D36:AK36" si="7">SUM(D13:D35)</f>
        <v>0</v>
      </c>
      <c r="E36" s="9">
        <f t="shared" si="7"/>
        <v>0</v>
      </c>
      <c r="F36" s="10">
        <f t="shared" si="7"/>
        <v>55047467</v>
      </c>
      <c r="G36" s="8">
        <f t="shared" si="7"/>
        <v>8337</v>
      </c>
      <c r="H36" s="9">
        <f t="shared" si="7"/>
        <v>1356260</v>
      </c>
      <c r="I36" s="13">
        <f t="shared" si="7"/>
        <v>387</v>
      </c>
      <c r="J36" s="9">
        <f t="shared" si="7"/>
        <v>8589435</v>
      </c>
      <c r="K36" s="9">
        <f t="shared" si="7"/>
        <v>448436</v>
      </c>
      <c r="L36" s="9">
        <f t="shared" si="7"/>
        <v>1183570</v>
      </c>
      <c r="M36" s="11">
        <f t="shared" si="7"/>
        <v>30963</v>
      </c>
      <c r="N36" s="12">
        <f t="shared" si="7"/>
        <v>179400</v>
      </c>
      <c r="O36" s="9">
        <f t="shared" si="7"/>
        <v>175500</v>
      </c>
      <c r="P36" s="10">
        <f t="shared" si="7"/>
        <v>354900</v>
      </c>
      <c r="Q36" s="8">
        <f>SUM(Q13:Q35)</f>
        <v>49660</v>
      </c>
      <c r="R36" s="9">
        <f>SUM(R13:R35)</f>
        <v>411000</v>
      </c>
      <c r="S36" s="9">
        <f t="shared" si="7"/>
        <v>166660</v>
      </c>
      <c r="T36" s="9">
        <f t="shared" si="7"/>
        <v>566280</v>
      </c>
      <c r="U36" s="9">
        <f t="shared" si="7"/>
        <v>223820</v>
      </c>
      <c r="V36" s="13">
        <f t="shared" si="7"/>
        <v>790100</v>
      </c>
      <c r="W36" s="11">
        <f t="shared" si="7"/>
        <v>234410</v>
      </c>
      <c r="X36" s="12">
        <f t="shared" si="7"/>
        <v>956340</v>
      </c>
      <c r="Y36" s="9">
        <f t="shared" si="7"/>
        <v>692100</v>
      </c>
      <c r="Z36" s="9">
        <f t="shared" si="7"/>
        <v>192280</v>
      </c>
      <c r="AA36" s="9">
        <f t="shared" si="7"/>
        <v>553500</v>
      </c>
      <c r="AB36" s="13">
        <f t="shared" si="7"/>
        <v>2394220</v>
      </c>
      <c r="AC36" s="9">
        <f t="shared" si="7"/>
        <v>93380</v>
      </c>
      <c r="AD36" s="9">
        <f t="shared" si="7"/>
        <v>34828140</v>
      </c>
      <c r="AE36" s="10">
        <f t="shared" si="7"/>
        <v>50939471</v>
      </c>
      <c r="AF36" s="8">
        <f t="shared" si="7"/>
        <v>4107996</v>
      </c>
      <c r="AG36" s="11">
        <f t="shared" si="7"/>
        <v>0</v>
      </c>
      <c r="AH36" s="12">
        <f t="shared" si="7"/>
        <v>0</v>
      </c>
      <c r="AI36" s="10">
        <f t="shared" si="7"/>
        <v>4107996</v>
      </c>
      <c r="AJ36" s="8">
        <f t="shared" si="7"/>
        <v>243152</v>
      </c>
      <c r="AK36" s="9">
        <f t="shared" si="7"/>
        <v>243152</v>
      </c>
      <c r="AL36" s="14">
        <f>AJ36/AI36</f>
        <v>5.9189931051539482E-2</v>
      </c>
      <c r="AM36" s="12">
        <f t="shared" ref="AM36:BU36" si="8">SUM(AM13:AM35)</f>
        <v>1194786194</v>
      </c>
      <c r="AN36" s="9">
        <f t="shared" si="8"/>
        <v>410</v>
      </c>
      <c r="AO36" s="9">
        <f t="shared" si="8"/>
        <v>0</v>
      </c>
      <c r="AP36" s="10">
        <f t="shared" si="8"/>
        <v>1194786604</v>
      </c>
      <c r="AQ36" s="8">
        <f t="shared" si="8"/>
        <v>16163</v>
      </c>
      <c r="AR36" s="9">
        <f t="shared" si="8"/>
        <v>16041174</v>
      </c>
      <c r="AS36" s="13">
        <f t="shared" si="8"/>
        <v>7742</v>
      </c>
      <c r="AT36" s="9">
        <f t="shared" si="8"/>
        <v>237667747</v>
      </c>
      <c r="AU36" s="9">
        <f t="shared" si="8"/>
        <v>5944799</v>
      </c>
      <c r="AV36" s="9">
        <f t="shared" si="8"/>
        <v>17769540</v>
      </c>
      <c r="AW36" s="11">
        <f t="shared" si="8"/>
        <v>518535</v>
      </c>
      <c r="AX36" s="12">
        <f t="shared" si="8"/>
        <v>4023500</v>
      </c>
      <c r="AY36" s="9">
        <f t="shared" si="8"/>
        <v>2562600</v>
      </c>
      <c r="AZ36" s="10">
        <f t="shared" si="8"/>
        <v>6586100</v>
      </c>
      <c r="BA36" s="8">
        <f>SUM(BA13:BA35)</f>
        <v>1973400</v>
      </c>
      <c r="BB36" s="9">
        <f>SUM(BB13:BB35)</f>
        <v>5780400</v>
      </c>
      <c r="BC36" s="9">
        <f t="shared" si="8"/>
        <v>0</v>
      </c>
      <c r="BD36" s="9">
        <f t="shared" si="8"/>
        <v>13114860</v>
      </c>
      <c r="BE36" s="9">
        <f t="shared" si="8"/>
        <v>3212900</v>
      </c>
      <c r="BF36" s="13">
        <f t="shared" si="8"/>
        <v>16327760</v>
      </c>
      <c r="BG36" s="11">
        <f t="shared" si="8"/>
        <v>3932370</v>
      </c>
      <c r="BH36" s="12">
        <f t="shared" si="8"/>
        <v>14313750</v>
      </c>
      <c r="BI36" s="9">
        <f t="shared" si="8"/>
        <v>8416350</v>
      </c>
      <c r="BJ36" s="9">
        <f t="shared" si="8"/>
        <v>3104600</v>
      </c>
      <c r="BK36" s="9">
        <f t="shared" si="8"/>
        <v>7215750</v>
      </c>
      <c r="BL36" s="13">
        <f t="shared" si="8"/>
        <v>33050450</v>
      </c>
      <c r="BM36" s="9">
        <f t="shared" si="8"/>
        <v>843180</v>
      </c>
      <c r="BN36" s="9">
        <f t="shared" si="8"/>
        <v>352236090</v>
      </c>
      <c r="BO36" s="10">
        <f t="shared" si="8"/>
        <v>698687708</v>
      </c>
      <c r="BP36" s="8">
        <f t="shared" si="8"/>
        <v>496098486</v>
      </c>
      <c r="BQ36" s="11">
        <f t="shared" si="8"/>
        <v>410</v>
      </c>
      <c r="BR36" s="12">
        <f t="shared" si="8"/>
        <v>0</v>
      </c>
      <c r="BS36" s="10">
        <f t="shared" si="8"/>
        <v>496098896</v>
      </c>
      <c r="BT36" s="8">
        <f t="shared" si="8"/>
        <v>29732808</v>
      </c>
      <c r="BU36" s="9">
        <f t="shared" si="8"/>
        <v>29732808</v>
      </c>
      <c r="BV36" s="14">
        <f>BT36/BS36</f>
        <v>5.9933227507121885E-2</v>
      </c>
      <c r="BW36" s="12">
        <f t="shared" ref="BW36:DE36" si="9">SUM(BW13:BW35)</f>
        <v>3050857403</v>
      </c>
      <c r="BX36" s="9">
        <f t="shared" si="9"/>
        <v>881</v>
      </c>
      <c r="BY36" s="9">
        <f t="shared" si="9"/>
        <v>539</v>
      </c>
      <c r="BZ36" s="10">
        <f t="shared" si="9"/>
        <v>3050858823</v>
      </c>
      <c r="CA36" s="8">
        <f t="shared" si="9"/>
        <v>13855</v>
      </c>
      <c r="CB36" s="9">
        <f t="shared" si="9"/>
        <v>18870352</v>
      </c>
      <c r="CC36" s="9">
        <f t="shared" si="9"/>
        <v>10650</v>
      </c>
      <c r="CD36" s="9">
        <f t="shared" si="9"/>
        <v>605345310</v>
      </c>
      <c r="CE36" s="9">
        <f t="shared" si="9"/>
        <v>10319935</v>
      </c>
      <c r="CF36" s="9">
        <f t="shared" si="9"/>
        <v>30596446</v>
      </c>
      <c r="CG36" s="11">
        <f t="shared" si="9"/>
        <v>932009</v>
      </c>
      <c r="CH36" s="12">
        <f t="shared" si="9"/>
        <v>3188120</v>
      </c>
      <c r="CI36" s="9">
        <f t="shared" si="9"/>
        <v>2471100</v>
      </c>
      <c r="CJ36" s="10">
        <f t="shared" si="9"/>
        <v>5659220</v>
      </c>
      <c r="CK36" s="8">
        <f t="shared" si="9"/>
        <v>1317420</v>
      </c>
      <c r="CL36" s="9">
        <f t="shared" si="9"/>
        <v>4055100</v>
      </c>
      <c r="CM36" s="9">
        <f t="shared" si="9"/>
        <v>0</v>
      </c>
      <c r="CN36" s="9">
        <f t="shared" si="9"/>
        <v>24508550</v>
      </c>
      <c r="CO36" s="9">
        <f t="shared" si="9"/>
        <v>2506740</v>
      </c>
      <c r="CP36" s="13">
        <f t="shared" si="9"/>
        <v>27015290</v>
      </c>
      <c r="CQ36" s="11">
        <f t="shared" si="9"/>
        <v>6700970</v>
      </c>
      <c r="CR36" s="12">
        <f t="shared" si="9"/>
        <v>15022260</v>
      </c>
      <c r="CS36" s="9">
        <f t="shared" si="9"/>
        <v>9863100</v>
      </c>
      <c r="CT36" s="9">
        <f t="shared" si="9"/>
        <v>3787080</v>
      </c>
      <c r="CU36" s="9">
        <f t="shared" si="9"/>
        <v>7043400</v>
      </c>
      <c r="CV36" s="13">
        <f t="shared" si="9"/>
        <v>35715840</v>
      </c>
      <c r="CW36" s="9">
        <f t="shared" si="9"/>
        <v>731170</v>
      </c>
      <c r="CX36" s="9">
        <f t="shared" si="9"/>
        <v>520118010</v>
      </c>
      <c r="CY36" s="10">
        <f t="shared" si="9"/>
        <v>1267390927</v>
      </c>
      <c r="CZ36" s="8">
        <f t="shared" si="9"/>
        <v>1783466478</v>
      </c>
      <c r="DA36" s="11">
        <f t="shared" si="9"/>
        <v>881</v>
      </c>
      <c r="DB36" s="12">
        <f t="shared" si="9"/>
        <v>537</v>
      </c>
      <c r="DC36" s="10">
        <f t="shared" si="9"/>
        <v>1783467896</v>
      </c>
      <c r="DD36" s="8">
        <f t="shared" si="9"/>
        <v>106957074</v>
      </c>
      <c r="DE36" s="9">
        <f t="shared" si="9"/>
        <v>106957074</v>
      </c>
      <c r="DF36" s="14">
        <f>DD36/DC36</f>
        <v>5.997140416145736E-2</v>
      </c>
      <c r="DG36" s="12">
        <f t="shared" ref="DG36:EO36" si="10">SUM(DG13:DG35)</f>
        <v>3062173187</v>
      </c>
      <c r="DH36" s="9">
        <f t="shared" si="10"/>
        <v>101</v>
      </c>
      <c r="DI36" s="9">
        <f t="shared" si="10"/>
        <v>1129</v>
      </c>
      <c r="DJ36" s="10">
        <f t="shared" si="10"/>
        <v>3062174417</v>
      </c>
      <c r="DK36" s="8">
        <f t="shared" si="10"/>
        <v>20406</v>
      </c>
      <c r="DL36" s="9">
        <f t="shared" si="10"/>
        <v>17269731</v>
      </c>
      <c r="DM36" s="9">
        <f t="shared" si="10"/>
        <v>9343</v>
      </c>
      <c r="DN36" s="9">
        <f t="shared" si="10"/>
        <v>585915455</v>
      </c>
      <c r="DO36" s="9">
        <f t="shared" si="10"/>
        <v>11971330</v>
      </c>
      <c r="DP36" s="9">
        <f t="shared" si="10"/>
        <v>26487680</v>
      </c>
      <c r="DQ36" s="11">
        <f t="shared" si="10"/>
        <v>1066419</v>
      </c>
      <c r="DR36" s="12">
        <f t="shared" si="10"/>
        <v>1935180</v>
      </c>
      <c r="DS36" s="9">
        <f t="shared" si="10"/>
        <v>1599300</v>
      </c>
      <c r="DT36" s="10">
        <f t="shared" si="10"/>
        <v>3534480</v>
      </c>
      <c r="DU36" s="8">
        <f t="shared" si="10"/>
        <v>536640</v>
      </c>
      <c r="DV36" s="9">
        <f t="shared" si="10"/>
        <v>1722300</v>
      </c>
      <c r="DW36" s="9">
        <f t="shared" si="10"/>
        <v>0</v>
      </c>
      <c r="DX36" s="9">
        <f t="shared" si="10"/>
        <v>25365560</v>
      </c>
      <c r="DY36" s="9">
        <f t="shared" si="10"/>
        <v>1330380</v>
      </c>
      <c r="DZ36" s="13">
        <f t="shared" si="10"/>
        <v>26695940</v>
      </c>
      <c r="EA36" s="11">
        <f t="shared" si="10"/>
        <v>6194510</v>
      </c>
      <c r="EB36" s="12">
        <f t="shared" si="10"/>
        <v>12734700</v>
      </c>
      <c r="EC36" s="9">
        <f t="shared" si="10"/>
        <v>8979750</v>
      </c>
      <c r="ED36" s="9">
        <f t="shared" si="10"/>
        <v>3485740</v>
      </c>
      <c r="EE36" s="9">
        <f t="shared" si="10"/>
        <v>4882050</v>
      </c>
      <c r="EF36" s="13">
        <f t="shared" si="10"/>
        <v>30082240</v>
      </c>
      <c r="EG36" s="9">
        <f t="shared" si="10"/>
        <v>496340</v>
      </c>
      <c r="EH36" s="9">
        <f t="shared" si="10"/>
        <v>349704870</v>
      </c>
      <c r="EI36" s="10">
        <f t="shared" si="10"/>
        <v>1061698341</v>
      </c>
      <c r="EJ36" s="8">
        <f t="shared" si="10"/>
        <v>2000474848</v>
      </c>
      <c r="EK36" s="11">
        <f t="shared" si="10"/>
        <v>100</v>
      </c>
      <c r="EL36" s="12">
        <f t="shared" si="10"/>
        <v>1128</v>
      </c>
      <c r="EM36" s="10">
        <f t="shared" si="10"/>
        <v>2000476076</v>
      </c>
      <c r="EN36" s="8">
        <f t="shared" si="10"/>
        <v>119993154</v>
      </c>
      <c r="EO36" s="9">
        <f t="shared" si="10"/>
        <v>119993154</v>
      </c>
      <c r="EP36" s="14">
        <f>EN36/EM36</f>
        <v>5.9982298933526461E-2</v>
      </c>
      <c r="EQ36" s="12">
        <f t="shared" ref="EQ36:FY36" si="11">SUM(EQ13:EQ35)</f>
        <v>2326333968</v>
      </c>
      <c r="ER36" s="9">
        <f t="shared" si="11"/>
        <v>2131</v>
      </c>
      <c r="ES36" s="9">
        <f t="shared" si="11"/>
        <v>3729</v>
      </c>
      <c r="ET36" s="10">
        <f t="shared" si="11"/>
        <v>2326339828</v>
      </c>
      <c r="EU36" s="8">
        <f t="shared" si="11"/>
        <v>12657</v>
      </c>
      <c r="EV36" s="9">
        <f t="shared" si="11"/>
        <v>13763167</v>
      </c>
      <c r="EW36" s="9">
        <f t="shared" si="11"/>
        <v>7599</v>
      </c>
      <c r="EX36" s="9">
        <f t="shared" si="11"/>
        <v>429464233</v>
      </c>
      <c r="EY36" s="9">
        <f t="shared" si="11"/>
        <v>10325458</v>
      </c>
      <c r="EZ36" s="9">
        <f t="shared" si="11"/>
        <v>17776887</v>
      </c>
      <c r="FA36" s="11">
        <f t="shared" si="11"/>
        <v>929736</v>
      </c>
      <c r="FB36" s="12">
        <f t="shared" si="11"/>
        <v>1261260</v>
      </c>
      <c r="FC36" s="9">
        <f t="shared" si="11"/>
        <v>1051800</v>
      </c>
      <c r="FD36" s="10">
        <f t="shared" si="11"/>
        <v>2313060</v>
      </c>
      <c r="FE36" s="8">
        <f t="shared" si="11"/>
        <v>112580</v>
      </c>
      <c r="FF36" s="9">
        <f t="shared" si="11"/>
        <v>160800</v>
      </c>
      <c r="FG36" s="9">
        <f t="shared" si="11"/>
        <v>0</v>
      </c>
      <c r="FH36" s="9">
        <f t="shared" si="11"/>
        <v>20913420</v>
      </c>
      <c r="FI36" s="9">
        <f t="shared" si="11"/>
        <v>554040</v>
      </c>
      <c r="FJ36" s="13">
        <f t="shared" si="11"/>
        <v>21467460</v>
      </c>
      <c r="FK36" s="11">
        <f t="shared" si="11"/>
        <v>4536590</v>
      </c>
      <c r="FL36" s="12">
        <f t="shared" si="11"/>
        <v>10271250</v>
      </c>
      <c r="FM36" s="9">
        <f t="shared" si="11"/>
        <v>8431200</v>
      </c>
      <c r="FN36" s="9">
        <f t="shared" si="11"/>
        <v>2904720</v>
      </c>
      <c r="FO36" s="9">
        <f t="shared" si="11"/>
        <v>3114450</v>
      </c>
      <c r="FP36" s="13">
        <f t="shared" si="11"/>
        <v>24721620</v>
      </c>
      <c r="FQ36" s="9">
        <f t="shared" si="11"/>
        <v>372370</v>
      </c>
      <c r="FR36" s="9">
        <f t="shared" si="11"/>
        <v>199465600</v>
      </c>
      <c r="FS36" s="10">
        <f t="shared" si="11"/>
        <v>725422218</v>
      </c>
      <c r="FT36" s="8">
        <f t="shared" si="11"/>
        <v>1600911752</v>
      </c>
      <c r="FU36" s="11">
        <f t="shared" si="11"/>
        <v>2129</v>
      </c>
      <c r="FV36" s="12">
        <f t="shared" si="11"/>
        <v>3729</v>
      </c>
      <c r="FW36" s="10">
        <f t="shared" si="11"/>
        <v>1600917610</v>
      </c>
      <c r="FX36" s="8">
        <f t="shared" si="11"/>
        <v>96034458</v>
      </c>
      <c r="FY36" s="9">
        <f t="shared" si="11"/>
        <v>96034458</v>
      </c>
      <c r="FZ36" s="14">
        <f>FX36/FW36</f>
        <v>5.9987133254159157E-2</v>
      </c>
      <c r="GA36" s="12">
        <f t="shared" ref="GA36:HI36" si="12">SUM(GA13:GA35)</f>
        <v>2466356033</v>
      </c>
      <c r="GB36" s="9">
        <f t="shared" si="12"/>
        <v>852</v>
      </c>
      <c r="GC36" s="9">
        <f t="shared" si="12"/>
        <v>2232</v>
      </c>
      <c r="GD36" s="10">
        <f t="shared" si="12"/>
        <v>2466359117</v>
      </c>
      <c r="GE36" s="8">
        <f t="shared" si="12"/>
        <v>10756</v>
      </c>
      <c r="GF36" s="9">
        <f t="shared" si="12"/>
        <v>15291591</v>
      </c>
      <c r="GG36" s="9">
        <f t="shared" si="12"/>
        <v>9710</v>
      </c>
      <c r="GH36" s="9">
        <f t="shared" si="12"/>
        <v>431835403</v>
      </c>
      <c r="GI36" s="9">
        <f t="shared" si="12"/>
        <v>11425960</v>
      </c>
      <c r="GJ36" s="9">
        <f t="shared" si="12"/>
        <v>16265218</v>
      </c>
      <c r="GK36" s="11">
        <f t="shared" si="12"/>
        <v>1057422</v>
      </c>
      <c r="GL36" s="12">
        <f t="shared" si="12"/>
        <v>1062620</v>
      </c>
      <c r="GM36" s="9">
        <f t="shared" si="12"/>
        <v>937500</v>
      </c>
      <c r="GN36" s="10">
        <f t="shared" si="12"/>
        <v>2000120</v>
      </c>
      <c r="GO36" s="8">
        <f t="shared" si="12"/>
        <v>520</v>
      </c>
      <c r="GP36" s="9">
        <f t="shared" si="12"/>
        <v>600</v>
      </c>
      <c r="GQ36" s="9">
        <f t="shared" si="12"/>
        <v>0</v>
      </c>
      <c r="GR36" s="9">
        <f t="shared" si="12"/>
        <v>23844150</v>
      </c>
      <c r="GS36" s="9">
        <f t="shared" si="12"/>
        <v>398890</v>
      </c>
      <c r="GT36" s="13">
        <f t="shared" si="12"/>
        <v>24243040</v>
      </c>
      <c r="GU36" s="11">
        <f t="shared" si="12"/>
        <v>4655610</v>
      </c>
      <c r="GV36" s="12">
        <f t="shared" si="12"/>
        <v>11459910</v>
      </c>
      <c r="GW36" s="9">
        <f t="shared" si="12"/>
        <v>10512450</v>
      </c>
      <c r="GX36" s="9">
        <f t="shared" si="12"/>
        <v>3089020</v>
      </c>
      <c r="GY36" s="9">
        <f t="shared" si="12"/>
        <v>2542500</v>
      </c>
      <c r="GZ36" s="13">
        <f t="shared" si="12"/>
        <v>27603880</v>
      </c>
      <c r="HA36" s="9">
        <f t="shared" si="12"/>
        <v>335570</v>
      </c>
      <c r="HB36" s="9">
        <f t="shared" si="12"/>
        <v>163093770</v>
      </c>
      <c r="HC36" s="10">
        <f t="shared" si="12"/>
        <v>697819460</v>
      </c>
      <c r="HD36" s="8">
        <f t="shared" si="12"/>
        <v>1768536576</v>
      </c>
      <c r="HE36" s="11">
        <f t="shared" si="12"/>
        <v>850</v>
      </c>
      <c r="HF36" s="12">
        <f t="shared" si="12"/>
        <v>2231</v>
      </c>
      <c r="HG36" s="10">
        <f t="shared" si="12"/>
        <v>1768539657</v>
      </c>
      <c r="HH36" s="8">
        <f t="shared" si="12"/>
        <v>106095342</v>
      </c>
      <c r="HI36" s="9">
        <f t="shared" si="12"/>
        <v>106095342</v>
      </c>
      <c r="HJ36" s="14">
        <f>HH36/HG36</f>
        <v>5.9990366390749249E-2</v>
      </c>
      <c r="HK36" s="8">
        <f t="shared" ref="HK36:IS36" si="13">SUM(HK13:HK35)</f>
        <v>1535453471</v>
      </c>
      <c r="HL36" s="9">
        <f t="shared" si="13"/>
        <v>1102</v>
      </c>
      <c r="HM36" s="9">
        <f t="shared" si="13"/>
        <v>0</v>
      </c>
      <c r="HN36" s="10">
        <f t="shared" si="13"/>
        <v>1535454573</v>
      </c>
      <c r="HO36" s="8">
        <f t="shared" si="13"/>
        <v>6906</v>
      </c>
      <c r="HP36" s="9">
        <f t="shared" si="13"/>
        <v>10163626</v>
      </c>
      <c r="HQ36" s="9">
        <f t="shared" si="13"/>
        <v>5235</v>
      </c>
      <c r="HR36" s="9">
        <f t="shared" si="13"/>
        <v>243603666</v>
      </c>
      <c r="HS36" s="9">
        <f t="shared" si="13"/>
        <v>7245433</v>
      </c>
      <c r="HT36" s="9">
        <f t="shared" si="13"/>
        <v>8224387</v>
      </c>
      <c r="HU36" s="11">
        <f t="shared" si="13"/>
        <v>627801</v>
      </c>
      <c r="HV36" s="12">
        <f t="shared" si="13"/>
        <v>553540</v>
      </c>
      <c r="HW36" s="9">
        <f t="shared" si="13"/>
        <v>469800</v>
      </c>
      <c r="HX36" s="10">
        <f t="shared" si="13"/>
        <v>1023340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12245200</v>
      </c>
      <c r="IC36" s="9">
        <f t="shared" si="13"/>
        <v>226190</v>
      </c>
      <c r="ID36" s="13">
        <f t="shared" si="13"/>
        <v>12471390</v>
      </c>
      <c r="IE36" s="11">
        <f t="shared" si="13"/>
        <v>2108420</v>
      </c>
      <c r="IF36" s="12">
        <f t="shared" si="13"/>
        <v>6789090</v>
      </c>
      <c r="IG36" s="9">
        <f t="shared" si="13"/>
        <v>6328800</v>
      </c>
      <c r="IH36" s="9">
        <f t="shared" si="13"/>
        <v>1872640</v>
      </c>
      <c r="II36" s="9">
        <f t="shared" si="13"/>
        <v>1214100</v>
      </c>
      <c r="IJ36" s="13">
        <f t="shared" si="13"/>
        <v>16204630</v>
      </c>
      <c r="IK36" s="9">
        <f t="shared" si="13"/>
        <v>175490</v>
      </c>
      <c r="IL36" s="9">
        <f t="shared" si="13"/>
        <v>80302730</v>
      </c>
      <c r="IM36" s="10">
        <f t="shared" si="13"/>
        <v>382157819</v>
      </c>
      <c r="IN36" s="8">
        <f t="shared" si="13"/>
        <v>1153295653</v>
      </c>
      <c r="IO36" s="11">
        <f t="shared" si="13"/>
        <v>1101</v>
      </c>
      <c r="IP36" s="12">
        <f t="shared" si="13"/>
        <v>0</v>
      </c>
      <c r="IQ36" s="10">
        <f t="shared" si="13"/>
        <v>1153296754</v>
      </c>
      <c r="IR36" s="8">
        <f t="shared" si="13"/>
        <v>69189328</v>
      </c>
      <c r="IS36" s="9">
        <f t="shared" si="13"/>
        <v>69189328</v>
      </c>
      <c r="IT36" s="14">
        <f t="shared" si="3"/>
        <v>5.9992649558779559E-2</v>
      </c>
    </row>
    <row r="37" spans="1:254" s="49" customFormat="1" ht="12.6" customHeight="1" x14ac:dyDescent="0.15">
      <c r="A37" s="67">
        <v>25</v>
      </c>
      <c r="B37" s="68" t="s">
        <v>104</v>
      </c>
      <c r="C37" s="15">
        <v>27963359</v>
      </c>
      <c r="D37" s="16">
        <v>0</v>
      </c>
      <c r="E37" s="16">
        <v>0</v>
      </c>
      <c r="F37" s="17">
        <v>27963359</v>
      </c>
      <c r="G37" s="15">
        <v>1709</v>
      </c>
      <c r="H37" s="16">
        <v>504831</v>
      </c>
      <c r="I37" s="16">
        <v>238</v>
      </c>
      <c r="J37" s="16">
        <v>3626206</v>
      </c>
      <c r="K37" s="16">
        <v>180943</v>
      </c>
      <c r="L37" s="16">
        <v>621676</v>
      </c>
      <c r="M37" s="18">
        <v>15683</v>
      </c>
      <c r="N37" s="19">
        <v>107120</v>
      </c>
      <c r="O37" s="16">
        <v>86100</v>
      </c>
      <c r="P37" s="17">
        <v>193220</v>
      </c>
      <c r="Q37" s="15">
        <v>22360</v>
      </c>
      <c r="R37" s="16">
        <v>236400</v>
      </c>
      <c r="S37" s="16">
        <v>76180</v>
      </c>
      <c r="T37" s="16">
        <v>287760</v>
      </c>
      <c r="U37" s="16">
        <v>91580</v>
      </c>
      <c r="V37" s="20">
        <v>379340</v>
      </c>
      <c r="W37" s="18">
        <v>122300</v>
      </c>
      <c r="X37" s="19">
        <v>554400</v>
      </c>
      <c r="Y37" s="16">
        <v>390600</v>
      </c>
      <c r="Z37" s="16">
        <v>66500</v>
      </c>
      <c r="AA37" s="16">
        <v>210600</v>
      </c>
      <c r="AB37" s="20">
        <v>1222100</v>
      </c>
      <c r="AC37" s="16">
        <v>46230</v>
      </c>
      <c r="AD37" s="16">
        <v>18566110</v>
      </c>
      <c r="AE37" s="17">
        <v>25815288</v>
      </c>
      <c r="AF37" s="15">
        <v>2148071</v>
      </c>
      <c r="AG37" s="18">
        <v>0</v>
      </c>
      <c r="AH37" s="19">
        <v>0</v>
      </c>
      <c r="AI37" s="17">
        <v>2148071</v>
      </c>
      <c r="AJ37" s="15">
        <v>127116</v>
      </c>
      <c r="AK37" s="16">
        <v>127116</v>
      </c>
      <c r="AL37" s="22">
        <f>AJ37/AI37</f>
        <v>5.917681491905994E-2</v>
      </c>
      <c r="AM37" s="19">
        <v>553193042</v>
      </c>
      <c r="AN37" s="16">
        <v>0</v>
      </c>
      <c r="AO37" s="16">
        <v>0</v>
      </c>
      <c r="AP37" s="17">
        <v>553193042</v>
      </c>
      <c r="AQ37" s="15">
        <v>12325</v>
      </c>
      <c r="AR37" s="16">
        <v>5536458</v>
      </c>
      <c r="AS37" s="16">
        <v>3519</v>
      </c>
      <c r="AT37" s="16">
        <v>110230517</v>
      </c>
      <c r="AU37" s="16">
        <v>2212600</v>
      </c>
      <c r="AV37" s="16">
        <v>8960269</v>
      </c>
      <c r="AW37" s="18">
        <v>266035</v>
      </c>
      <c r="AX37" s="19">
        <v>2221960</v>
      </c>
      <c r="AY37" s="16">
        <v>1243800</v>
      </c>
      <c r="AZ37" s="17">
        <v>3465760</v>
      </c>
      <c r="BA37" s="15">
        <v>873860</v>
      </c>
      <c r="BB37" s="16">
        <v>3337500</v>
      </c>
      <c r="BC37" s="16">
        <v>0</v>
      </c>
      <c r="BD37" s="16">
        <v>6981810</v>
      </c>
      <c r="BE37" s="16">
        <v>1496440</v>
      </c>
      <c r="BF37" s="20">
        <v>8478250</v>
      </c>
      <c r="BG37" s="18">
        <v>2180000</v>
      </c>
      <c r="BH37" s="19">
        <v>7170900</v>
      </c>
      <c r="BI37" s="16">
        <v>4718250</v>
      </c>
      <c r="BJ37" s="16">
        <v>982680</v>
      </c>
      <c r="BK37" s="16">
        <v>3046950</v>
      </c>
      <c r="BL37" s="20">
        <v>15918780</v>
      </c>
      <c r="BM37" s="16">
        <v>460690</v>
      </c>
      <c r="BN37" s="16">
        <v>164301020</v>
      </c>
      <c r="BO37" s="17">
        <v>326234064</v>
      </c>
      <c r="BP37" s="15">
        <v>226958978</v>
      </c>
      <c r="BQ37" s="18">
        <v>0</v>
      </c>
      <c r="BR37" s="19">
        <v>0</v>
      </c>
      <c r="BS37" s="17">
        <v>226958978</v>
      </c>
      <c r="BT37" s="15">
        <v>13602361</v>
      </c>
      <c r="BU37" s="16">
        <v>13602361</v>
      </c>
      <c r="BV37" s="22">
        <f>BT37/BS37</f>
        <v>5.9933125888503073E-2</v>
      </c>
      <c r="BW37" s="19">
        <v>1241421833</v>
      </c>
      <c r="BX37" s="16">
        <v>1394</v>
      </c>
      <c r="BY37" s="16">
        <v>0</v>
      </c>
      <c r="BZ37" s="17">
        <v>1241423227</v>
      </c>
      <c r="CA37" s="15">
        <v>4294</v>
      </c>
      <c r="CB37" s="16">
        <v>6322266</v>
      </c>
      <c r="CC37" s="16">
        <v>3748</v>
      </c>
      <c r="CD37" s="16">
        <v>249949238</v>
      </c>
      <c r="CE37" s="16">
        <v>3531958</v>
      </c>
      <c r="CF37" s="16">
        <v>13954442</v>
      </c>
      <c r="CG37" s="18">
        <v>553597</v>
      </c>
      <c r="CH37" s="19">
        <v>1631240</v>
      </c>
      <c r="CI37" s="16">
        <v>1153500</v>
      </c>
      <c r="CJ37" s="17">
        <v>2784740</v>
      </c>
      <c r="CK37" s="15">
        <v>561600</v>
      </c>
      <c r="CL37" s="16">
        <v>2190900</v>
      </c>
      <c r="CM37" s="16">
        <v>0</v>
      </c>
      <c r="CN37" s="16">
        <v>15047010</v>
      </c>
      <c r="CO37" s="16">
        <v>1376240</v>
      </c>
      <c r="CP37" s="20">
        <v>16423250</v>
      </c>
      <c r="CQ37" s="18">
        <v>4282090</v>
      </c>
      <c r="CR37" s="19">
        <v>7623330</v>
      </c>
      <c r="CS37" s="16">
        <v>6102000</v>
      </c>
      <c r="CT37" s="16">
        <v>1154440</v>
      </c>
      <c r="CU37" s="16">
        <v>3366450</v>
      </c>
      <c r="CV37" s="20">
        <v>18246220</v>
      </c>
      <c r="CW37" s="16">
        <v>418600</v>
      </c>
      <c r="CX37" s="16">
        <v>208503440</v>
      </c>
      <c r="CY37" s="17">
        <v>527726635</v>
      </c>
      <c r="CZ37" s="15">
        <v>713695199</v>
      </c>
      <c r="DA37" s="18">
        <v>1393</v>
      </c>
      <c r="DB37" s="19">
        <v>0</v>
      </c>
      <c r="DC37" s="17">
        <v>713696592</v>
      </c>
      <c r="DD37" s="15">
        <v>42801924</v>
      </c>
      <c r="DE37" s="16">
        <v>42801924</v>
      </c>
      <c r="DF37" s="22">
        <f>DD37/DC37</f>
        <v>5.997215690781945E-2</v>
      </c>
      <c r="DG37" s="19">
        <v>1220934865</v>
      </c>
      <c r="DH37" s="16">
        <v>0</v>
      </c>
      <c r="DI37" s="16">
        <v>0</v>
      </c>
      <c r="DJ37" s="17">
        <v>1220934865</v>
      </c>
      <c r="DK37" s="15">
        <v>5113</v>
      </c>
      <c r="DL37" s="16">
        <v>5646595</v>
      </c>
      <c r="DM37" s="16">
        <v>2830</v>
      </c>
      <c r="DN37" s="16">
        <v>237471700</v>
      </c>
      <c r="DO37" s="16">
        <v>3958219</v>
      </c>
      <c r="DP37" s="16">
        <v>12122894</v>
      </c>
      <c r="DQ37" s="18">
        <v>696360</v>
      </c>
      <c r="DR37" s="19">
        <v>1067560</v>
      </c>
      <c r="DS37" s="16">
        <v>804600</v>
      </c>
      <c r="DT37" s="17">
        <v>1872160</v>
      </c>
      <c r="DU37" s="15">
        <v>203840</v>
      </c>
      <c r="DV37" s="16">
        <v>876600</v>
      </c>
      <c r="DW37" s="16">
        <v>0</v>
      </c>
      <c r="DX37" s="16">
        <v>16862890</v>
      </c>
      <c r="DY37" s="16">
        <v>749110</v>
      </c>
      <c r="DZ37" s="20">
        <v>17612000</v>
      </c>
      <c r="EA37" s="18">
        <v>4267440</v>
      </c>
      <c r="EB37" s="19">
        <v>7062990</v>
      </c>
      <c r="EC37" s="16">
        <v>6274800</v>
      </c>
      <c r="ED37" s="16">
        <v>1078440</v>
      </c>
      <c r="EE37" s="16">
        <v>2314350</v>
      </c>
      <c r="EF37" s="20">
        <v>16730580</v>
      </c>
      <c r="EG37" s="16">
        <v>318780</v>
      </c>
      <c r="EH37" s="16">
        <v>136910430</v>
      </c>
      <c r="EI37" s="17">
        <v>438692711</v>
      </c>
      <c r="EJ37" s="15">
        <v>782242154</v>
      </c>
      <c r="EK37" s="18">
        <v>0</v>
      </c>
      <c r="EL37" s="19">
        <v>0</v>
      </c>
      <c r="EM37" s="17">
        <v>782242154</v>
      </c>
      <c r="EN37" s="15">
        <v>46921199</v>
      </c>
      <c r="EO37" s="16">
        <v>46921199</v>
      </c>
      <c r="EP37" s="22">
        <f>EN37/EM37</f>
        <v>5.9982958934222813E-2</v>
      </c>
      <c r="EQ37" s="19">
        <v>908866766</v>
      </c>
      <c r="ER37" s="16">
        <v>1</v>
      </c>
      <c r="ES37" s="16">
        <v>0</v>
      </c>
      <c r="ET37" s="17">
        <v>908866767</v>
      </c>
      <c r="EU37" s="15">
        <v>1321</v>
      </c>
      <c r="EV37" s="16">
        <v>4454387</v>
      </c>
      <c r="EW37" s="16">
        <v>2431</v>
      </c>
      <c r="EX37" s="16">
        <v>171425220</v>
      </c>
      <c r="EY37" s="16">
        <v>3323826</v>
      </c>
      <c r="EZ37" s="16">
        <v>8041202</v>
      </c>
      <c r="FA37" s="18">
        <v>586353</v>
      </c>
      <c r="FB37" s="19">
        <v>693680</v>
      </c>
      <c r="FC37" s="16">
        <v>512400</v>
      </c>
      <c r="FD37" s="17">
        <v>1206080</v>
      </c>
      <c r="FE37" s="15">
        <v>41860</v>
      </c>
      <c r="FF37" s="16">
        <v>62700</v>
      </c>
      <c r="FG37" s="16">
        <v>0</v>
      </c>
      <c r="FH37" s="16">
        <v>13893770</v>
      </c>
      <c r="FI37" s="16">
        <v>316540</v>
      </c>
      <c r="FJ37" s="20">
        <v>14210310</v>
      </c>
      <c r="FK37" s="18">
        <v>2986410</v>
      </c>
      <c r="FL37" s="19">
        <v>5881590</v>
      </c>
      <c r="FM37" s="16">
        <v>6139350</v>
      </c>
      <c r="FN37" s="16">
        <v>920360</v>
      </c>
      <c r="FO37" s="16">
        <v>1443600</v>
      </c>
      <c r="FP37" s="20">
        <v>14384900</v>
      </c>
      <c r="FQ37" s="16">
        <v>225170</v>
      </c>
      <c r="FR37" s="16">
        <v>76161330</v>
      </c>
      <c r="FS37" s="17">
        <v>297111069</v>
      </c>
      <c r="FT37" s="15">
        <v>611755698</v>
      </c>
      <c r="FU37" s="18">
        <v>0</v>
      </c>
      <c r="FV37" s="19">
        <v>0</v>
      </c>
      <c r="FW37" s="17">
        <v>611755698</v>
      </c>
      <c r="FX37" s="15">
        <v>36697786</v>
      </c>
      <c r="FY37" s="16">
        <v>36697786</v>
      </c>
      <c r="FZ37" s="22">
        <f>FX37/FW37</f>
        <v>5.998764886044429E-2</v>
      </c>
      <c r="GA37" s="19">
        <v>965755906</v>
      </c>
      <c r="GB37" s="16">
        <v>1838</v>
      </c>
      <c r="GC37" s="16">
        <v>0</v>
      </c>
      <c r="GD37" s="17">
        <v>965757744</v>
      </c>
      <c r="GE37" s="15">
        <v>2621</v>
      </c>
      <c r="GF37" s="16">
        <v>4653980</v>
      </c>
      <c r="GG37" s="16">
        <v>3299</v>
      </c>
      <c r="GH37" s="16">
        <v>173918323</v>
      </c>
      <c r="GI37" s="16">
        <v>3613698</v>
      </c>
      <c r="GJ37" s="16">
        <v>7300307</v>
      </c>
      <c r="GK37" s="18">
        <v>613629</v>
      </c>
      <c r="GL37" s="19">
        <v>596960</v>
      </c>
      <c r="GM37" s="16">
        <v>410700</v>
      </c>
      <c r="GN37" s="17">
        <v>1007660</v>
      </c>
      <c r="GO37" s="15">
        <v>0</v>
      </c>
      <c r="GP37" s="16">
        <v>0</v>
      </c>
      <c r="GQ37" s="16">
        <v>0</v>
      </c>
      <c r="GR37" s="16">
        <v>15216410</v>
      </c>
      <c r="GS37" s="16">
        <v>190000</v>
      </c>
      <c r="GT37" s="20">
        <v>15406410</v>
      </c>
      <c r="GU37" s="18">
        <v>2956150</v>
      </c>
      <c r="GV37" s="19">
        <v>6887100</v>
      </c>
      <c r="GW37" s="16">
        <v>7584300</v>
      </c>
      <c r="GX37" s="16">
        <v>899840</v>
      </c>
      <c r="GY37" s="16">
        <v>1160100</v>
      </c>
      <c r="GZ37" s="20">
        <v>16531340</v>
      </c>
      <c r="HA37" s="16">
        <v>189060</v>
      </c>
      <c r="HB37" s="16">
        <v>62559130</v>
      </c>
      <c r="HC37" s="17">
        <v>288752308</v>
      </c>
      <c r="HD37" s="15">
        <v>677003598</v>
      </c>
      <c r="HE37" s="18">
        <v>1838</v>
      </c>
      <c r="HF37" s="19">
        <v>0</v>
      </c>
      <c r="HG37" s="17">
        <v>677005436</v>
      </c>
      <c r="HH37" s="15">
        <v>40614041</v>
      </c>
      <c r="HI37" s="16">
        <v>40614041</v>
      </c>
      <c r="HJ37" s="22">
        <f>HH37/HG37</f>
        <v>5.9990716234071713E-2</v>
      </c>
      <c r="HK37" s="15">
        <v>518905928</v>
      </c>
      <c r="HL37" s="16">
        <v>115</v>
      </c>
      <c r="HM37" s="16">
        <v>0</v>
      </c>
      <c r="HN37" s="17">
        <v>518906043</v>
      </c>
      <c r="HO37" s="15">
        <v>2022</v>
      </c>
      <c r="HP37" s="16">
        <v>2591824</v>
      </c>
      <c r="HQ37" s="16">
        <v>2085</v>
      </c>
      <c r="HR37" s="16">
        <v>84998004</v>
      </c>
      <c r="HS37" s="16">
        <v>2037922</v>
      </c>
      <c r="HT37" s="16">
        <v>3186817</v>
      </c>
      <c r="HU37" s="18">
        <v>307207</v>
      </c>
      <c r="HV37" s="19">
        <v>284700</v>
      </c>
      <c r="HW37" s="16">
        <v>183900</v>
      </c>
      <c r="HX37" s="17">
        <v>468600</v>
      </c>
      <c r="HY37" s="15">
        <v>0</v>
      </c>
      <c r="HZ37" s="16">
        <v>0</v>
      </c>
      <c r="IA37" s="16">
        <v>0</v>
      </c>
      <c r="IB37" s="16">
        <v>6551050</v>
      </c>
      <c r="IC37" s="16">
        <v>104180</v>
      </c>
      <c r="ID37" s="20">
        <v>6655230</v>
      </c>
      <c r="IE37" s="18">
        <v>1180180</v>
      </c>
      <c r="IF37" s="19">
        <v>3519120</v>
      </c>
      <c r="IG37" s="16">
        <v>4035150</v>
      </c>
      <c r="IH37" s="16">
        <v>476900</v>
      </c>
      <c r="II37" s="16">
        <v>488700</v>
      </c>
      <c r="IJ37" s="20">
        <v>8519870</v>
      </c>
      <c r="IK37" s="16">
        <v>84640</v>
      </c>
      <c r="IL37" s="16">
        <v>26730540</v>
      </c>
      <c r="IM37" s="17">
        <v>136762856</v>
      </c>
      <c r="IN37" s="15">
        <v>382143072</v>
      </c>
      <c r="IO37" s="18">
        <v>115</v>
      </c>
      <c r="IP37" s="19">
        <v>0</v>
      </c>
      <c r="IQ37" s="17">
        <v>382143187</v>
      </c>
      <c r="IR37" s="15">
        <v>22925864</v>
      </c>
      <c r="IS37" s="16">
        <v>22925864</v>
      </c>
      <c r="IT37" s="22">
        <f t="shared" si="3"/>
        <v>5.9992863355692899E-2</v>
      </c>
    </row>
    <row r="38" spans="1:254" s="49" customFormat="1" ht="12.6" customHeight="1" x14ac:dyDescent="0.15">
      <c r="A38" s="69">
        <v>26</v>
      </c>
      <c r="B38" s="70" t="s">
        <v>105</v>
      </c>
      <c r="C38" s="23">
        <f>C36+C37</f>
        <v>83010826</v>
      </c>
      <c r="D38" s="24">
        <f t="shared" ref="D38:AK38" si="14">D36+D37</f>
        <v>0</v>
      </c>
      <c r="E38" s="24">
        <f t="shared" si="14"/>
        <v>0</v>
      </c>
      <c r="F38" s="25">
        <f t="shared" si="14"/>
        <v>83010826</v>
      </c>
      <c r="G38" s="23">
        <f t="shared" si="14"/>
        <v>10046</v>
      </c>
      <c r="H38" s="24">
        <f t="shared" si="14"/>
        <v>1861091</v>
      </c>
      <c r="I38" s="28">
        <f t="shared" si="14"/>
        <v>625</v>
      </c>
      <c r="J38" s="24">
        <f t="shared" si="14"/>
        <v>12215641</v>
      </c>
      <c r="K38" s="24">
        <f t="shared" si="14"/>
        <v>629379</v>
      </c>
      <c r="L38" s="24">
        <f t="shared" si="14"/>
        <v>1805246</v>
      </c>
      <c r="M38" s="26">
        <f t="shared" si="14"/>
        <v>46646</v>
      </c>
      <c r="N38" s="27">
        <f t="shared" si="14"/>
        <v>286520</v>
      </c>
      <c r="O38" s="24">
        <f t="shared" si="14"/>
        <v>261600</v>
      </c>
      <c r="P38" s="25">
        <f t="shared" si="14"/>
        <v>548120</v>
      </c>
      <c r="Q38" s="23">
        <f>Q36+Q37</f>
        <v>72020</v>
      </c>
      <c r="R38" s="24">
        <f>R36+R37</f>
        <v>647400</v>
      </c>
      <c r="S38" s="24">
        <f t="shared" si="14"/>
        <v>242840</v>
      </c>
      <c r="T38" s="24">
        <f t="shared" si="14"/>
        <v>854040</v>
      </c>
      <c r="U38" s="24">
        <f t="shared" si="14"/>
        <v>315400</v>
      </c>
      <c r="V38" s="28">
        <f t="shared" si="14"/>
        <v>1169440</v>
      </c>
      <c r="W38" s="26">
        <f t="shared" si="14"/>
        <v>356710</v>
      </c>
      <c r="X38" s="27">
        <f t="shared" si="14"/>
        <v>1510740</v>
      </c>
      <c r="Y38" s="24">
        <f t="shared" si="14"/>
        <v>1082700</v>
      </c>
      <c r="Z38" s="24">
        <f t="shared" si="14"/>
        <v>258780</v>
      </c>
      <c r="AA38" s="24">
        <f t="shared" si="14"/>
        <v>764100</v>
      </c>
      <c r="AB38" s="28">
        <f t="shared" si="14"/>
        <v>3616320</v>
      </c>
      <c r="AC38" s="24">
        <f t="shared" si="14"/>
        <v>139610</v>
      </c>
      <c r="AD38" s="24">
        <f t="shared" si="14"/>
        <v>53394250</v>
      </c>
      <c r="AE38" s="25">
        <f t="shared" si="14"/>
        <v>76754759</v>
      </c>
      <c r="AF38" s="23">
        <f t="shared" si="14"/>
        <v>6256067</v>
      </c>
      <c r="AG38" s="26">
        <f t="shared" si="14"/>
        <v>0</v>
      </c>
      <c r="AH38" s="27">
        <f t="shared" si="14"/>
        <v>0</v>
      </c>
      <c r="AI38" s="25">
        <f t="shared" si="14"/>
        <v>6256067</v>
      </c>
      <c r="AJ38" s="23">
        <f t="shared" si="14"/>
        <v>370268</v>
      </c>
      <c r="AK38" s="24">
        <f t="shared" si="14"/>
        <v>370268</v>
      </c>
      <c r="AL38" s="29">
        <f>AJ38/AI38</f>
        <v>5.9185427521796043E-2</v>
      </c>
      <c r="AM38" s="27">
        <f t="shared" ref="AM38:BU38" si="15">AM36+AM37</f>
        <v>1747979236</v>
      </c>
      <c r="AN38" s="24">
        <f t="shared" si="15"/>
        <v>410</v>
      </c>
      <c r="AO38" s="24">
        <f t="shared" si="15"/>
        <v>0</v>
      </c>
      <c r="AP38" s="25">
        <f t="shared" si="15"/>
        <v>1747979646</v>
      </c>
      <c r="AQ38" s="23">
        <f t="shared" si="15"/>
        <v>28488</v>
      </c>
      <c r="AR38" s="24">
        <f t="shared" si="15"/>
        <v>21577632</v>
      </c>
      <c r="AS38" s="28">
        <f t="shared" si="15"/>
        <v>11261</v>
      </c>
      <c r="AT38" s="24">
        <f t="shared" si="15"/>
        <v>347898264</v>
      </c>
      <c r="AU38" s="24">
        <f t="shared" si="15"/>
        <v>8157399</v>
      </c>
      <c r="AV38" s="24">
        <f t="shared" si="15"/>
        <v>26729809</v>
      </c>
      <c r="AW38" s="26">
        <f t="shared" si="15"/>
        <v>784570</v>
      </c>
      <c r="AX38" s="27">
        <f t="shared" si="15"/>
        <v>6245460</v>
      </c>
      <c r="AY38" s="24">
        <f t="shared" si="15"/>
        <v>3806400</v>
      </c>
      <c r="AZ38" s="25">
        <f t="shared" si="15"/>
        <v>10051860</v>
      </c>
      <c r="BA38" s="23">
        <f>BA36+BA37</f>
        <v>2847260</v>
      </c>
      <c r="BB38" s="24">
        <f>BB36+BB37</f>
        <v>9117900</v>
      </c>
      <c r="BC38" s="24">
        <f t="shared" si="15"/>
        <v>0</v>
      </c>
      <c r="BD38" s="24">
        <f t="shared" si="15"/>
        <v>20096670</v>
      </c>
      <c r="BE38" s="24">
        <f t="shared" si="15"/>
        <v>4709340</v>
      </c>
      <c r="BF38" s="28">
        <f t="shared" si="15"/>
        <v>24806010</v>
      </c>
      <c r="BG38" s="26">
        <f t="shared" si="15"/>
        <v>6112370</v>
      </c>
      <c r="BH38" s="27">
        <f t="shared" si="15"/>
        <v>21484650</v>
      </c>
      <c r="BI38" s="24">
        <f t="shared" si="15"/>
        <v>13134600</v>
      </c>
      <c r="BJ38" s="24">
        <f t="shared" si="15"/>
        <v>4087280</v>
      </c>
      <c r="BK38" s="24">
        <f t="shared" si="15"/>
        <v>10262700</v>
      </c>
      <c r="BL38" s="28">
        <f t="shared" si="15"/>
        <v>48969230</v>
      </c>
      <c r="BM38" s="24">
        <f t="shared" si="15"/>
        <v>1303870</v>
      </c>
      <c r="BN38" s="24">
        <f t="shared" si="15"/>
        <v>516537110</v>
      </c>
      <c r="BO38" s="25">
        <f t="shared" si="15"/>
        <v>1024921772</v>
      </c>
      <c r="BP38" s="23">
        <f t="shared" si="15"/>
        <v>723057464</v>
      </c>
      <c r="BQ38" s="26">
        <f t="shared" si="15"/>
        <v>410</v>
      </c>
      <c r="BR38" s="27">
        <f t="shared" si="15"/>
        <v>0</v>
      </c>
      <c r="BS38" s="25">
        <f t="shared" si="15"/>
        <v>723057874</v>
      </c>
      <c r="BT38" s="23">
        <f t="shared" si="15"/>
        <v>43335169</v>
      </c>
      <c r="BU38" s="24">
        <f t="shared" si="15"/>
        <v>43335169</v>
      </c>
      <c r="BV38" s="29">
        <f>BT38/BS38</f>
        <v>5.9933195610286656E-2</v>
      </c>
      <c r="BW38" s="27">
        <f t="shared" ref="BW38:DE38" si="16">BW36+BW37</f>
        <v>4292279236</v>
      </c>
      <c r="BX38" s="24">
        <f t="shared" si="16"/>
        <v>2275</v>
      </c>
      <c r="BY38" s="24">
        <f t="shared" si="16"/>
        <v>539</v>
      </c>
      <c r="BZ38" s="25">
        <f t="shared" si="16"/>
        <v>4292282050</v>
      </c>
      <c r="CA38" s="23">
        <f t="shared" si="16"/>
        <v>18149</v>
      </c>
      <c r="CB38" s="24">
        <f t="shared" si="16"/>
        <v>25192618</v>
      </c>
      <c r="CC38" s="24">
        <f t="shared" si="16"/>
        <v>14398</v>
      </c>
      <c r="CD38" s="24">
        <f t="shared" si="16"/>
        <v>855294548</v>
      </c>
      <c r="CE38" s="24">
        <f t="shared" si="16"/>
        <v>13851893</v>
      </c>
      <c r="CF38" s="24">
        <f t="shared" si="16"/>
        <v>44550888</v>
      </c>
      <c r="CG38" s="26">
        <f t="shared" si="16"/>
        <v>1485606</v>
      </c>
      <c r="CH38" s="27">
        <f t="shared" si="16"/>
        <v>4819360</v>
      </c>
      <c r="CI38" s="24">
        <f t="shared" si="16"/>
        <v>3624600</v>
      </c>
      <c r="CJ38" s="25">
        <f t="shared" si="16"/>
        <v>8443960</v>
      </c>
      <c r="CK38" s="23">
        <f t="shared" si="16"/>
        <v>1879020</v>
      </c>
      <c r="CL38" s="24">
        <f t="shared" si="16"/>
        <v>6246000</v>
      </c>
      <c r="CM38" s="24">
        <f t="shared" si="16"/>
        <v>0</v>
      </c>
      <c r="CN38" s="24">
        <f t="shared" si="16"/>
        <v>39555560</v>
      </c>
      <c r="CO38" s="24">
        <f t="shared" si="16"/>
        <v>3882980</v>
      </c>
      <c r="CP38" s="28">
        <f t="shared" si="16"/>
        <v>43438540</v>
      </c>
      <c r="CQ38" s="26">
        <f t="shared" si="16"/>
        <v>10983060</v>
      </c>
      <c r="CR38" s="27">
        <f t="shared" si="16"/>
        <v>22645590</v>
      </c>
      <c r="CS38" s="24">
        <f t="shared" si="16"/>
        <v>15965100</v>
      </c>
      <c r="CT38" s="24">
        <f t="shared" si="16"/>
        <v>4941520</v>
      </c>
      <c r="CU38" s="24">
        <f t="shared" si="16"/>
        <v>10409850</v>
      </c>
      <c r="CV38" s="28">
        <f t="shared" si="16"/>
        <v>53962060</v>
      </c>
      <c r="CW38" s="24">
        <f t="shared" si="16"/>
        <v>1149770</v>
      </c>
      <c r="CX38" s="24">
        <f t="shared" si="16"/>
        <v>728621450</v>
      </c>
      <c r="CY38" s="25">
        <f t="shared" si="16"/>
        <v>1795117562</v>
      </c>
      <c r="CZ38" s="23">
        <f t="shared" si="16"/>
        <v>2497161677</v>
      </c>
      <c r="DA38" s="26">
        <f t="shared" si="16"/>
        <v>2274</v>
      </c>
      <c r="DB38" s="27">
        <f t="shared" si="16"/>
        <v>537</v>
      </c>
      <c r="DC38" s="25">
        <f t="shared" si="16"/>
        <v>2497164488</v>
      </c>
      <c r="DD38" s="23">
        <f t="shared" si="16"/>
        <v>149758998</v>
      </c>
      <c r="DE38" s="24">
        <f t="shared" si="16"/>
        <v>149758998</v>
      </c>
      <c r="DF38" s="29">
        <f>DD38/DC38</f>
        <v>5.9971619298472098E-2</v>
      </c>
      <c r="DG38" s="27">
        <f t="shared" ref="DG38:EO38" si="17">DG36+DG37</f>
        <v>4283108052</v>
      </c>
      <c r="DH38" s="24">
        <f t="shared" si="17"/>
        <v>101</v>
      </c>
      <c r="DI38" s="24">
        <f t="shared" si="17"/>
        <v>1129</v>
      </c>
      <c r="DJ38" s="25">
        <f t="shared" si="17"/>
        <v>4283109282</v>
      </c>
      <c r="DK38" s="23">
        <f t="shared" si="17"/>
        <v>25519</v>
      </c>
      <c r="DL38" s="24">
        <f t="shared" si="17"/>
        <v>22916326</v>
      </c>
      <c r="DM38" s="24">
        <f t="shared" si="17"/>
        <v>12173</v>
      </c>
      <c r="DN38" s="24">
        <f t="shared" si="17"/>
        <v>823387155</v>
      </c>
      <c r="DO38" s="24">
        <f t="shared" si="17"/>
        <v>15929549</v>
      </c>
      <c r="DP38" s="24">
        <f t="shared" si="17"/>
        <v>38610574</v>
      </c>
      <c r="DQ38" s="26">
        <f t="shared" si="17"/>
        <v>1762779</v>
      </c>
      <c r="DR38" s="27">
        <f t="shared" si="17"/>
        <v>3002740</v>
      </c>
      <c r="DS38" s="24">
        <f t="shared" si="17"/>
        <v>2403900</v>
      </c>
      <c r="DT38" s="25">
        <f t="shared" si="17"/>
        <v>5406640</v>
      </c>
      <c r="DU38" s="23">
        <f t="shared" si="17"/>
        <v>740480</v>
      </c>
      <c r="DV38" s="24">
        <f t="shared" si="17"/>
        <v>2598900</v>
      </c>
      <c r="DW38" s="24">
        <f t="shared" si="17"/>
        <v>0</v>
      </c>
      <c r="DX38" s="24">
        <f t="shared" si="17"/>
        <v>42228450</v>
      </c>
      <c r="DY38" s="24">
        <f t="shared" si="17"/>
        <v>2079490</v>
      </c>
      <c r="DZ38" s="28">
        <f t="shared" si="17"/>
        <v>44307940</v>
      </c>
      <c r="EA38" s="26">
        <f t="shared" si="17"/>
        <v>10461950</v>
      </c>
      <c r="EB38" s="27">
        <f t="shared" si="17"/>
        <v>19797690</v>
      </c>
      <c r="EC38" s="24">
        <f t="shared" si="17"/>
        <v>15254550</v>
      </c>
      <c r="ED38" s="24">
        <f t="shared" si="17"/>
        <v>4564180</v>
      </c>
      <c r="EE38" s="24">
        <f t="shared" si="17"/>
        <v>7196400</v>
      </c>
      <c r="EF38" s="28">
        <f t="shared" si="17"/>
        <v>46812820</v>
      </c>
      <c r="EG38" s="24">
        <f t="shared" si="17"/>
        <v>815120</v>
      </c>
      <c r="EH38" s="24">
        <f t="shared" si="17"/>
        <v>486615300</v>
      </c>
      <c r="EI38" s="25">
        <f t="shared" si="17"/>
        <v>1500391052</v>
      </c>
      <c r="EJ38" s="23">
        <f t="shared" si="17"/>
        <v>2782717002</v>
      </c>
      <c r="EK38" s="26">
        <f t="shared" si="17"/>
        <v>100</v>
      </c>
      <c r="EL38" s="27">
        <f t="shared" si="17"/>
        <v>1128</v>
      </c>
      <c r="EM38" s="25">
        <f t="shared" si="17"/>
        <v>2782718230</v>
      </c>
      <c r="EN38" s="23">
        <f t="shared" si="17"/>
        <v>166914353</v>
      </c>
      <c r="EO38" s="24">
        <f t="shared" si="17"/>
        <v>166914353</v>
      </c>
      <c r="EP38" s="29">
        <f>EN38/EM38</f>
        <v>5.9982484464479902E-2</v>
      </c>
      <c r="EQ38" s="27">
        <f t="shared" ref="EQ38:FY38" si="18">EQ36+EQ37</f>
        <v>3235200734</v>
      </c>
      <c r="ER38" s="24">
        <f t="shared" si="18"/>
        <v>2132</v>
      </c>
      <c r="ES38" s="24">
        <f t="shared" si="18"/>
        <v>3729</v>
      </c>
      <c r="ET38" s="25">
        <f t="shared" si="18"/>
        <v>3235206595</v>
      </c>
      <c r="EU38" s="23">
        <f t="shared" si="18"/>
        <v>13978</v>
      </c>
      <c r="EV38" s="24">
        <f t="shared" si="18"/>
        <v>18217554</v>
      </c>
      <c r="EW38" s="24">
        <f t="shared" si="18"/>
        <v>10030</v>
      </c>
      <c r="EX38" s="24">
        <f t="shared" si="18"/>
        <v>600889453</v>
      </c>
      <c r="EY38" s="24">
        <f t="shared" si="18"/>
        <v>13649284</v>
      </c>
      <c r="EZ38" s="24">
        <f t="shared" si="18"/>
        <v>25818089</v>
      </c>
      <c r="FA38" s="26">
        <f t="shared" si="18"/>
        <v>1516089</v>
      </c>
      <c r="FB38" s="27">
        <f t="shared" si="18"/>
        <v>1954940</v>
      </c>
      <c r="FC38" s="24">
        <f t="shared" si="18"/>
        <v>1564200</v>
      </c>
      <c r="FD38" s="25">
        <f t="shared" si="18"/>
        <v>3519140</v>
      </c>
      <c r="FE38" s="23">
        <f t="shared" si="18"/>
        <v>154440</v>
      </c>
      <c r="FF38" s="24">
        <f t="shared" si="18"/>
        <v>223500</v>
      </c>
      <c r="FG38" s="24">
        <f t="shared" si="18"/>
        <v>0</v>
      </c>
      <c r="FH38" s="24">
        <f t="shared" si="18"/>
        <v>34807190</v>
      </c>
      <c r="FI38" s="24">
        <f t="shared" si="18"/>
        <v>870580</v>
      </c>
      <c r="FJ38" s="28">
        <f t="shared" si="18"/>
        <v>35677770</v>
      </c>
      <c r="FK38" s="26">
        <f t="shared" si="18"/>
        <v>7523000</v>
      </c>
      <c r="FL38" s="27">
        <f t="shared" si="18"/>
        <v>16152840</v>
      </c>
      <c r="FM38" s="24">
        <f t="shared" si="18"/>
        <v>14570550</v>
      </c>
      <c r="FN38" s="24">
        <f t="shared" si="18"/>
        <v>3825080</v>
      </c>
      <c r="FO38" s="24">
        <f t="shared" si="18"/>
        <v>4558050</v>
      </c>
      <c r="FP38" s="28">
        <f t="shared" si="18"/>
        <v>39106520</v>
      </c>
      <c r="FQ38" s="24">
        <f t="shared" si="18"/>
        <v>597540</v>
      </c>
      <c r="FR38" s="24">
        <f t="shared" si="18"/>
        <v>275626930</v>
      </c>
      <c r="FS38" s="25">
        <f t="shared" si="18"/>
        <v>1022533287</v>
      </c>
      <c r="FT38" s="23">
        <f t="shared" si="18"/>
        <v>2212667450</v>
      </c>
      <c r="FU38" s="26">
        <f t="shared" si="18"/>
        <v>2129</v>
      </c>
      <c r="FV38" s="27">
        <f t="shared" si="18"/>
        <v>3729</v>
      </c>
      <c r="FW38" s="25">
        <f t="shared" si="18"/>
        <v>2212673308</v>
      </c>
      <c r="FX38" s="23">
        <f t="shared" si="18"/>
        <v>132732244</v>
      </c>
      <c r="FY38" s="24">
        <f t="shared" si="18"/>
        <v>132732244</v>
      </c>
      <c r="FZ38" s="29">
        <f>FX38/FW38</f>
        <v>5.9987275808001929E-2</v>
      </c>
      <c r="GA38" s="27">
        <f t="shared" ref="GA38:HI38" si="19">GA36+GA37</f>
        <v>3432111939</v>
      </c>
      <c r="GB38" s="24">
        <f t="shared" si="19"/>
        <v>2690</v>
      </c>
      <c r="GC38" s="24">
        <f t="shared" si="19"/>
        <v>2232</v>
      </c>
      <c r="GD38" s="25">
        <f t="shared" si="19"/>
        <v>3432116861</v>
      </c>
      <c r="GE38" s="23">
        <f t="shared" si="19"/>
        <v>13377</v>
      </c>
      <c r="GF38" s="24">
        <f t="shared" si="19"/>
        <v>19945571</v>
      </c>
      <c r="GG38" s="24">
        <f t="shared" si="19"/>
        <v>13009</v>
      </c>
      <c r="GH38" s="24">
        <f t="shared" si="19"/>
        <v>605753726</v>
      </c>
      <c r="GI38" s="24">
        <f t="shared" si="19"/>
        <v>15039658</v>
      </c>
      <c r="GJ38" s="24">
        <f t="shared" si="19"/>
        <v>23565525</v>
      </c>
      <c r="GK38" s="26">
        <f t="shared" si="19"/>
        <v>1671051</v>
      </c>
      <c r="GL38" s="27">
        <f t="shared" si="19"/>
        <v>1659580</v>
      </c>
      <c r="GM38" s="24">
        <f t="shared" si="19"/>
        <v>1348200</v>
      </c>
      <c r="GN38" s="25">
        <f t="shared" si="19"/>
        <v>3007780</v>
      </c>
      <c r="GO38" s="23">
        <f t="shared" si="19"/>
        <v>520</v>
      </c>
      <c r="GP38" s="24">
        <f t="shared" si="19"/>
        <v>600</v>
      </c>
      <c r="GQ38" s="24">
        <f t="shared" si="19"/>
        <v>0</v>
      </c>
      <c r="GR38" s="24">
        <f t="shared" si="19"/>
        <v>39060560</v>
      </c>
      <c r="GS38" s="24">
        <f t="shared" si="19"/>
        <v>588890</v>
      </c>
      <c r="GT38" s="28">
        <f t="shared" si="19"/>
        <v>39649450</v>
      </c>
      <c r="GU38" s="26">
        <f t="shared" si="19"/>
        <v>7611760</v>
      </c>
      <c r="GV38" s="27">
        <f t="shared" si="19"/>
        <v>18347010</v>
      </c>
      <c r="GW38" s="24">
        <f t="shared" si="19"/>
        <v>18096750</v>
      </c>
      <c r="GX38" s="24">
        <f t="shared" si="19"/>
        <v>3988860</v>
      </c>
      <c r="GY38" s="24">
        <f t="shared" si="19"/>
        <v>3702600</v>
      </c>
      <c r="GZ38" s="28">
        <f t="shared" si="19"/>
        <v>44135220</v>
      </c>
      <c r="HA38" s="24">
        <f t="shared" si="19"/>
        <v>524630</v>
      </c>
      <c r="HB38" s="24">
        <f t="shared" si="19"/>
        <v>225652900</v>
      </c>
      <c r="HC38" s="25">
        <f t="shared" si="19"/>
        <v>986571768</v>
      </c>
      <c r="HD38" s="23">
        <f t="shared" si="19"/>
        <v>2445540174</v>
      </c>
      <c r="HE38" s="26">
        <f t="shared" si="19"/>
        <v>2688</v>
      </c>
      <c r="HF38" s="27">
        <f t="shared" si="19"/>
        <v>2231</v>
      </c>
      <c r="HG38" s="25">
        <f t="shared" si="19"/>
        <v>2445545093</v>
      </c>
      <c r="HH38" s="23">
        <f t="shared" si="19"/>
        <v>146709383</v>
      </c>
      <c r="HI38" s="24">
        <f t="shared" si="19"/>
        <v>146709383</v>
      </c>
      <c r="HJ38" s="29">
        <f>HH38/HG38</f>
        <v>5.9990463238618355E-2</v>
      </c>
      <c r="HK38" s="23">
        <f t="shared" ref="HK38:IS38" si="20">HK36+HK37</f>
        <v>2054359399</v>
      </c>
      <c r="HL38" s="24">
        <f t="shared" si="20"/>
        <v>1217</v>
      </c>
      <c r="HM38" s="24">
        <f t="shared" si="20"/>
        <v>0</v>
      </c>
      <c r="HN38" s="25">
        <f t="shared" si="20"/>
        <v>2054360616</v>
      </c>
      <c r="HO38" s="23">
        <f t="shared" si="20"/>
        <v>8928</v>
      </c>
      <c r="HP38" s="24">
        <f t="shared" si="20"/>
        <v>12755450</v>
      </c>
      <c r="HQ38" s="24">
        <f t="shared" si="20"/>
        <v>7320</v>
      </c>
      <c r="HR38" s="24">
        <f t="shared" si="20"/>
        <v>328601670</v>
      </c>
      <c r="HS38" s="24">
        <f t="shared" si="20"/>
        <v>9283355</v>
      </c>
      <c r="HT38" s="24">
        <f t="shared" si="20"/>
        <v>11411204</v>
      </c>
      <c r="HU38" s="26">
        <f t="shared" si="20"/>
        <v>935008</v>
      </c>
      <c r="HV38" s="27">
        <f t="shared" si="20"/>
        <v>838240</v>
      </c>
      <c r="HW38" s="24">
        <f t="shared" si="20"/>
        <v>653700</v>
      </c>
      <c r="HX38" s="25">
        <f t="shared" si="20"/>
        <v>1491940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18796250</v>
      </c>
      <c r="IC38" s="24">
        <f t="shared" si="20"/>
        <v>330370</v>
      </c>
      <c r="ID38" s="28">
        <f t="shared" si="20"/>
        <v>19126620</v>
      </c>
      <c r="IE38" s="26">
        <f t="shared" si="20"/>
        <v>3288600</v>
      </c>
      <c r="IF38" s="27">
        <f t="shared" si="20"/>
        <v>10308210</v>
      </c>
      <c r="IG38" s="24">
        <f t="shared" si="20"/>
        <v>10363950</v>
      </c>
      <c r="IH38" s="24">
        <f t="shared" si="20"/>
        <v>2349540</v>
      </c>
      <c r="II38" s="24">
        <f t="shared" si="20"/>
        <v>1702800</v>
      </c>
      <c r="IJ38" s="28">
        <f t="shared" si="20"/>
        <v>24724500</v>
      </c>
      <c r="IK38" s="24">
        <f t="shared" si="20"/>
        <v>260130</v>
      </c>
      <c r="IL38" s="24">
        <f t="shared" si="20"/>
        <v>107033270</v>
      </c>
      <c r="IM38" s="25">
        <f t="shared" si="20"/>
        <v>518920675</v>
      </c>
      <c r="IN38" s="23">
        <f t="shared" si="20"/>
        <v>1535438725</v>
      </c>
      <c r="IO38" s="26">
        <f t="shared" si="20"/>
        <v>1216</v>
      </c>
      <c r="IP38" s="27">
        <f t="shared" si="20"/>
        <v>0</v>
      </c>
      <c r="IQ38" s="25">
        <f t="shared" si="20"/>
        <v>1535439941</v>
      </c>
      <c r="IR38" s="23">
        <f t="shared" si="20"/>
        <v>92115192</v>
      </c>
      <c r="IS38" s="24">
        <f t="shared" si="20"/>
        <v>92115192</v>
      </c>
      <c r="IT38" s="29">
        <f t="shared" si="3"/>
        <v>5.9992702768958385E-2</v>
      </c>
    </row>
  </sheetData>
  <mergeCells count="466"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FH8:FH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課税標準額段階別令和４年度分所得割額等に関する調
【給与所得者】
</oddHeader>
  </headerFooter>
  <colBreaks count="25" manualBreakCount="25">
    <brk id="13" max="1048575" man="1"/>
    <brk id="23" max="1048575" man="1"/>
    <brk id="33" max="1048575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  <brk id="218" max="37" man="1"/>
    <brk id="239" max="37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J38"/>
  <sheetViews>
    <sheetView showGridLines="0" view="pageBreakPreview" zoomScaleNormal="80" zoomScaleSheetLayoutView="100" workbookViewId="0">
      <selection activeCell="E41" sqref="E41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15"/>
    <row r="2" spans="1:218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</row>
    <row r="3" spans="1:218" ht="13.5" customHeight="1" x14ac:dyDescent="0.15">
      <c r="C3" s="50" t="s">
        <v>0</v>
      </c>
      <c r="D3" s="50" t="s">
        <v>29</v>
      </c>
      <c r="E3" s="50" t="s">
        <v>25</v>
      </c>
      <c r="F3" s="50" t="s">
        <v>30</v>
      </c>
      <c r="G3" s="50" t="s">
        <v>27</v>
      </c>
      <c r="H3" s="50" t="s">
        <v>28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1" t="s">
        <v>8</v>
      </c>
      <c r="R3" s="51" t="s">
        <v>9</v>
      </c>
      <c r="S3" s="51" t="s">
        <v>10</v>
      </c>
      <c r="T3" s="51" t="s">
        <v>156</v>
      </c>
      <c r="U3" s="51" t="s">
        <v>11</v>
      </c>
      <c r="V3" s="51" t="s">
        <v>12</v>
      </c>
      <c r="W3" s="51" t="s">
        <v>13</v>
      </c>
      <c r="X3" s="51" t="s">
        <v>14</v>
      </c>
      <c r="Y3" s="51" t="s">
        <v>157</v>
      </c>
      <c r="Z3" s="51" t="s">
        <v>15</v>
      </c>
      <c r="AA3" s="51" t="s">
        <v>16</v>
      </c>
      <c r="AB3" s="51" t="s">
        <v>17</v>
      </c>
      <c r="AC3" s="51" t="s">
        <v>18</v>
      </c>
      <c r="AD3" s="51" t="s">
        <v>19</v>
      </c>
      <c r="AE3" s="51" t="s">
        <v>158</v>
      </c>
      <c r="AF3" s="51" t="s">
        <v>159</v>
      </c>
      <c r="AG3" s="51" t="s">
        <v>160</v>
      </c>
      <c r="AH3" s="51" t="s">
        <v>20</v>
      </c>
      <c r="AI3" s="51" t="s">
        <v>21</v>
      </c>
      <c r="AJ3" s="51" t="s">
        <v>22</v>
      </c>
      <c r="AK3" s="51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</row>
    <row r="4" spans="1:218" s="52" customFormat="1" ht="13.5" customHeight="1" x14ac:dyDescent="0.15">
      <c r="A4" s="148" t="s">
        <v>31</v>
      </c>
      <c r="B4" s="149"/>
      <c r="C4" s="128">
        <v>80</v>
      </c>
      <c r="D4" s="126"/>
      <c r="E4" s="126"/>
      <c r="F4" s="126"/>
      <c r="G4" s="127">
        <v>81</v>
      </c>
      <c r="H4" s="127"/>
      <c r="I4" s="127"/>
      <c r="J4" s="127"/>
      <c r="K4" s="127"/>
      <c r="L4" s="127"/>
      <c r="M4" s="128"/>
      <c r="N4" s="127">
        <v>81</v>
      </c>
      <c r="O4" s="127"/>
      <c r="P4" s="128"/>
      <c r="Q4" s="126">
        <v>82</v>
      </c>
      <c r="R4" s="126"/>
      <c r="S4" s="126"/>
      <c r="T4" s="126"/>
      <c r="U4" s="126"/>
      <c r="V4" s="126"/>
      <c r="W4" s="126"/>
      <c r="X4" s="126">
        <v>83</v>
      </c>
      <c r="Y4" s="126"/>
      <c r="Z4" s="126"/>
      <c r="AA4" s="126"/>
      <c r="AB4" s="126"/>
      <c r="AC4" s="126"/>
      <c r="AD4" s="126"/>
      <c r="AE4" s="126"/>
      <c r="AF4" s="127">
        <v>84</v>
      </c>
      <c r="AG4" s="128"/>
      <c r="AH4" s="127">
        <v>84</v>
      </c>
      <c r="AI4" s="128"/>
      <c r="AJ4" s="126">
        <v>85</v>
      </c>
      <c r="AK4" s="126"/>
      <c r="AL4" s="71"/>
      <c r="AM4" s="128">
        <v>90</v>
      </c>
      <c r="AN4" s="126"/>
      <c r="AO4" s="126"/>
      <c r="AP4" s="126"/>
      <c r="AQ4" s="127">
        <v>91</v>
      </c>
      <c r="AR4" s="127"/>
      <c r="AS4" s="127"/>
      <c r="AT4" s="127"/>
      <c r="AU4" s="127"/>
      <c r="AV4" s="127"/>
      <c r="AW4" s="128"/>
      <c r="AX4" s="127">
        <v>91</v>
      </c>
      <c r="AY4" s="127"/>
      <c r="AZ4" s="128"/>
      <c r="BA4" s="126">
        <v>92</v>
      </c>
      <c r="BB4" s="126"/>
      <c r="BC4" s="126"/>
      <c r="BD4" s="126"/>
      <c r="BE4" s="126"/>
      <c r="BF4" s="126"/>
      <c r="BG4" s="126"/>
      <c r="BH4" s="126">
        <v>93</v>
      </c>
      <c r="BI4" s="126"/>
      <c r="BJ4" s="126"/>
      <c r="BK4" s="126"/>
      <c r="BL4" s="126"/>
      <c r="BM4" s="126"/>
      <c r="BN4" s="126"/>
      <c r="BO4" s="126"/>
      <c r="BP4" s="127">
        <v>94</v>
      </c>
      <c r="BQ4" s="128"/>
      <c r="BR4" s="127">
        <v>94</v>
      </c>
      <c r="BS4" s="128"/>
      <c r="BT4" s="126">
        <v>95</v>
      </c>
      <c r="BU4" s="126"/>
      <c r="BV4" s="71"/>
      <c r="BW4" s="128">
        <v>100</v>
      </c>
      <c r="BX4" s="126"/>
      <c r="BY4" s="126"/>
      <c r="BZ4" s="126"/>
      <c r="CA4" s="127">
        <v>101</v>
      </c>
      <c r="CB4" s="127"/>
      <c r="CC4" s="127"/>
      <c r="CD4" s="127"/>
      <c r="CE4" s="127"/>
      <c r="CF4" s="127"/>
      <c r="CG4" s="128"/>
      <c r="CH4" s="127">
        <v>101</v>
      </c>
      <c r="CI4" s="127"/>
      <c r="CJ4" s="128"/>
      <c r="CK4" s="126">
        <v>102</v>
      </c>
      <c r="CL4" s="126"/>
      <c r="CM4" s="126"/>
      <c r="CN4" s="126"/>
      <c r="CO4" s="126"/>
      <c r="CP4" s="126"/>
      <c r="CQ4" s="126"/>
      <c r="CR4" s="126">
        <v>103</v>
      </c>
      <c r="CS4" s="126"/>
      <c r="CT4" s="126"/>
      <c r="CU4" s="126"/>
      <c r="CV4" s="126"/>
      <c r="CW4" s="126"/>
      <c r="CX4" s="126"/>
      <c r="CY4" s="126"/>
      <c r="CZ4" s="127">
        <v>104</v>
      </c>
      <c r="DA4" s="128"/>
      <c r="DB4" s="127">
        <v>104</v>
      </c>
      <c r="DC4" s="128"/>
      <c r="DD4" s="126">
        <v>105</v>
      </c>
      <c r="DE4" s="126"/>
      <c r="DF4" s="71"/>
      <c r="DG4" s="128">
        <v>110</v>
      </c>
      <c r="DH4" s="126"/>
      <c r="DI4" s="126"/>
      <c r="DJ4" s="126"/>
      <c r="DK4" s="127">
        <v>111</v>
      </c>
      <c r="DL4" s="127"/>
      <c r="DM4" s="127"/>
      <c r="DN4" s="127"/>
      <c r="DO4" s="127"/>
      <c r="DP4" s="127"/>
      <c r="DQ4" s="128"/>
      <c r="DR4" s="127">
        <v>111</v>
      </c>
      <c r="DS4" s="127"/>
      <c r="DT4" s="128"/>
      <c r="DU4" s="126">
        <v>112</v>
      </c>
      <c r="DV4" s="126"/>
      <c r="DW4" s="126"/>
      <c r="DX4" s="126"/>
      <c r="DY4" s="126"/>
      <c r="DZ4" s="126"/>
      <c r="EA4" s="126"/>
      <c r="EB4" s="126">
        <v>113</v>
      </c>
      <c r="EC4" s="126"/>
      <c r="ED4" s="126"/>
      <c r="EE4" s="126"/>
      <c r="EF4" s="126"/>
      <c r="EG4" s="126"/>
      <c r="EH4" s="126"/>
      <c r="EI4" s="126"/>
      <c r="EJ4" s="127">
        <v>114</v>
      </c>
      <c r="EK4" s="128"/>
      <c r="EL4" s="127">
        <v>114</v>
      </c>
      <c r="EM4" s="128"/>
      <c r="EN4" s="126">
        <v>115</v>
      </c>
      <c r="EO4" s="126"/>
      <c r="EP4" s="71"/>
      <c r="EQ4" s="128">
        <v>120</v>
      </c>
      <c r="ER4" s="126"/>
      <c r="ES4" s="126"/>
      <c r="ET4" s="126"/>
      <c r="EU4" s="127">
        <v>121</v>
      </c>
      <c r="EV4" s="127"/>
      <c r="EW4" s="127"/>
      <c r="EX4" s="127"/>
      <c r="EY4" s="127"/>
      <c r="EZ4" s="127"/>
      <c r="FA4" s="128"/>
      <c r="FB4" s="127">
        <v>121</v>
      </c>
      <c r="FC4" s="127"/>
      <c r="FD4" s="128"/>
      <c r="FE4" s="126">
        <v>122</v>
      </c>
      <c r="FF4" s="126"/>
      <c r="FG4" s="126"/>
      <c r="FH4" s="126"/>
      <c r="FI4" s="126"/>
      <c r="FJ4" s="126"/>
      <c r="FK4" s="126"/>
      <c r="FL4" s="126">
        <v>123</v>
      </c>
      <c r="FM4" s="126"/>
      <c r="FN4" s="126"/>
      <c r="FO4" s="126"/>
      <c r="FP4" s="126"/>
      <c r="FQ4" s="126"/>
      <c r="FR4" s="126"/>
      <c r="FS4" s="126"/>
      <c r="FT4" s="127">
        <v>124</v>
      </c>
      <c r="FU4" s="128"/>
      <c r="FV4" s="127">
        <v>124</v>
      </c>
      <c r="FW4" s="128"/>
      <c r="FX4" s="126">
        <v>125</v>
      </c>
      <c r="FY4" s="126"/>
      <c r="FZ4" s="71"/>
      <c r="GA4" s="128">
        <v>130</v>
      </c>
      <c r="GB4" s="126"/>
      <c r="GC4" s="126"/>
      <c r="GD4" s="126"/>
      <c r="GE4" s="127">
        <v>131</v>
      </c>
      <c r="GF4" s="127"/>
      <c r="GG4" s="127"/>
      <c r="GH4" s="127"/>
      <c r="GI4" s="127"/>
      <c r="GJ4" s="127"/>
      <c r="GK4" s="128"/>
      <c r="GL4" s="127">
        <v>131</v>
      </c>
      <c r="GM4" s="127"/>
      <c r="GN4" s="128"/>
      <c r="GO4" s="126">
        <v>132</v>
      </c>
      <c r="GP4" s="126"/>
      <c r="GQ4" s="126"/>
      <c r="GR4" s="126"/>
      <c r="GS4" s="126"/>
      <c r="GT4" s="126"/>
      <c r="GU4" s="126"/>
      <c r="GV4" s="126">
        <v>133</v>
      </c>
      <c r="GW4" s="126"/>
      <c r="GX4" s="126"/>
      <c r="GY4" s="126"/>
      <c r="GZ4" s="126"/>
      <c r="HA4" s="126"/>
      <c r="HB4" s="126"/>
      <c r="HC4" s="126"/>
      <c r="HD4" s="127">
        <v>134</v>
      </c>
      <c r="HE4" s="128"/>
      <c r="HF4" s="127">
        <v>134</v>
      </c>
      <c r="HG4" s="128"/>
      <c r="HH4" s="126">
        <v>135</v>
      </c>
      <c r="HI4" s="126"/>
      <c r="HJ4" s="71"/>
    </row>
    <row r="5" spans="1:218" s="52" customFormat="1" ht="13.5" customHeight="1" x14ac:dyDescent="0.15">
      <c r="A5" s="155" t="s">
        <v>32</v>
      </c>
      <c r="B5" s="156"/>
      <c r="C5" s="130" t="s">
        <v>33</v>
      </c>
      <c r="D5" s="131"/>
      <c r="E5" s="131"/>
      <c r="F5" s="131"/>
      <c r="G5" s="132" t="s">
        <v>117</v>
      </c>
      <c r="H5" s="132"/>
      <c r="I5" s="132"/>
      <c r="J5" s="132"/>
      <c r="K5" s="132"/>
      <c r="L5" s="132"/>
      <c r="M5" s="130"/>
      <c r="N5" s="132" t="s">
        <v>117</v>
      </c>
      <c r="O5" s="132"/>
      <c r="P5" s="130"/>
      <c r="Q5" s="131" t="s">
        <v>117</v>
      </c>
      <c r="R5" s="131"/>
      <c r="S5" s="131"/>
      <c r="T5" s="131"/>
      <c r="U5" s="131"/>
      <c r="V5" s="131"/>
      <c r="W5" s="131"/>
      <c r="X5" s="131" t="s">
        <v>117</v>
      </c>
      <c r="Y5" s="131"/>
      <c r="Z5" s="131"/>
      <c r="AA5" s="131"/>
      <c r="AB5" s="131"/>
      <c r="AC5" s="131"/>
      <c r="AD5" s="131"/>
      <c r="AE5" s="131"/>
      <c r="AF5" s="132" t="s">
        <v>117</v>
      </c>
      <c r="AG5" s="130"/>
      <c r="AH5" s="132" t="s">
        <v>117</v>
      </c>
      <c r="AI5" s="130"/>
      <c r="AJ5" s="133" t="s">
        <v>117</v>
      </c>
      <c r="AK5" s="134"/>
      <c r="AL5" s="135"/>
      <c r="AM5" s="130" t="s">
        <v>33</v>
      </c>
      <c r="AN5" s="131"/>
      <c r="AO5" s="131"/>
      <c r="AP5" s="131"/>
      <c r="AQ5" s="132" t="s">
        <v>117</v>
      </c>
      <c r="AR5" s="132"/>
      <c r="AS5" s="132"/>
      <c r="AT5" s="132"/>
      <c r="AU5" s="132"/>
      <c r="AV5" s="132"/>
      <c r="AW5" s="130"/>
      <c r="AX5" s="132" t="s">
        <v>117</v>
      </c>
      <c r="AY5" s="132"/>
      <c r="AZ5" s="130"/>
      <c r="BA5" s="131" t="s">
        <v>117</v>
      </c>
      <c r="BB5" s="131"/>
      <c r="BC5" s="131"/>
      <c r="BD5" s="131"/>
      <c r="BE5" s="131"/>
      <c r="BF5" s="131"/>
      <c r="BG5" s="131"/>
      <c r="BH5" s="131" t="s">
        <v>117</v>
      </c>
      <c r="BI5" s="131"/>
      <c r="BJ5" s="131"/>
      <c r="BK5" s="131"/>
      <c r="BL5" s="131"/>
      <c r="BM5" s="131"/>
      <c r="BN5" s="131"/>
      <c r="BO5" s="131"/>
      <c r="BP5" s="132" t="s">
        <v>117</v>
      </c>
      <c r="BQ5" s="130"/>
      <c r="BR5" s="132" t="s">
        <v>117</v>
      </c>
      <c r="BS5" s="130"/>
      <c r="BT5" s="133" t="s">
        <v>117</v>
      </c>
      <c r="BU5" s="134"/>
      <c r="BV5" s="135"/>
      <c r="BW5" s="130" t="s">
        <v>33</v>
      </c>
      <c r="BX5" s="131"/>
      <c r="BY5" s="131"/>
      <c r="BZ5" s="131"/>
      <c r="CA5" s="132" t="s">
        <v>117</v>
      </c>
      <c r="CB5" s="132"/>
      <c r="CC5" s="132"/>
      <c r="CD5" s="132"/>
      <c r="CE5" s="132"/>
      <c r="CF5" s="132"/>
      <c r="CG5" s="130"/>
      <c r="CH5" s="132" t="s">
        <v>117</v>
      </c>
      <c r="CI5" s="132"/>
      <c r="CJ5" s="130"/>
      <c r="CK5" s="131" t="s">
        <v>117</v>
      </c>
      <c r="CL5" s="131"/>
      <c r="CM5" s="131"/>
      <c r="CN5" s="131"/>
      <c r="CO5" s="131"/>
      <c r="CP5" s="131"/>
      <c r="CQ5" s="131"/>
      <c r="CR5" s="131" t="s">
        <v>117</v>
      </c>
      <c r="CS5" s="131"/>
      <c r="CT5" s="131"/>
      <c r="CU5" s="131"/>
      <c r="CV5" s="131"/>
      <c r="CW5" s="131"/>
      <c r="CX5" s="131"/>
      <c r="CY5" s="131"/>
      <c r="CZ5" s="132" t="s">
        <v>117</v>
      </c>
      <c r="DA5" s="130"/>
      <c r="DB5" s="132" t="s">
        <v>117</v>
      </c>
      <c r="DC5" s="130"/>
      <c r="DD5" s="133" t="s">
        <v>117</v>
      </c>
      <c r="DE5" s="134"/>
      <c r="DF5" s="135"/>
      <c r="DG5" s="130" t="s">
        <v>33</v>
      </c>
      <c r="DH5" s="131"/>
      <c r="DI5" s="131"/>
      <c r="DJ5" s="131"/>
      <c r="DK5" s="132" t="s">
        <v>117</v>
      </c>
      <c r="DL5" s="132"/>
      <c r="DM5" s="132"/>
      <c r="DN5" s="132"/>
      <c r="DO5" s="132"/>
      <c r="DP5" s="132"/>
      <c r="DQ5" s="130"/>
      <c r="DR5" s="132" t="s">
        <v>117</v>
      </c>
      <c r="DS5" s="132"/>
      <c r="DT5" s="130"/>
      <c r="DU5" s="131" t="s">
        <v>117</v>
      </c>
      <c r="DV5" s="131"/>
      <c r="DW5" s="131"/>
      <c r="DX5" s="131"/>
      <c r="DY5" s="131"/>
      <c r="DZ5" s="131"/>
      <c r="EA5" s="131"/>
      <c r="EB5" s="131" t="s">
        <v>117</v>
      </c>
      <c r="EC5" s="131"/>
      <c r="ED5" s="131"/>
      <c r="EE5" s="131"/>
      <c r="EF5" s="131"/>
      <c r="EG5" s="131"/>
      <c r="EH5" s="131"/>
      <c r="EI5" s="131"/>
      <c r="EJ5" s="132" t="s">
        <v>117</v>
      </c>
      <c r="EK5" s="130"/>
      <c r="EL5" s="132" t="s">
        <v>117</v>
      </c>
      <c r="EM5" s="130"/>
      <c r="EN5" s="133" t="s">
        <v>117</v>
      </c>
      <c r="EO5" s="134"/>
      <c r="EP5" s="135"/>
      <c r="EQ5" s="130" t="s">
        <v>33</v>
      </c>
      <c r="ER5" s="131"/>
      <c r="ES5" s="131"/>
      <c r="ET5" s="131"/>
      <c r="EU5" s="132" t="s">
        <v>117</v>
      </c>
      <c r="EV5" s="132"/>
      <c r="EW5" s="132"/>
      <c r="EX5" s="132"/>
      <c r="EY5" s="132"/>
      <c r="EZ5" s="132"/>
      <c r="FA5" s="130"/>
      <c r="FB5" s="132" t="s">
        <v>117</v>
      </c>
      <c r="FC5" s="132"/>
      <c r="FD5" s="130"/>
      <c r="FE5" s="131" t="s">
        <v>117</v>
      </c>
      <c r="FF5" s="131"/>
      <c r="FG5" s="131"/>
      <c r="FH5" s="131"/>
      <c r="FI5" s="131"/>
      <c r="FJ5" s="131"/>
      <c r="FK5" s="131"/>
      <c r="FL5" s="131" t="s">
        <v>117</v>
      </c>
      <c r="FM5" s="131"/>
      <c r="FN5" s="131"/>
      <c r="FO5" s="131"/>
      <c r="FP5" s="131"/>
      <c r="FQ5" s="131"/>
      <c r="FR5" s="131"/>
      <c r="FS5" s="131"/>
      <c r="FT5" s="132" t="s">
        <v>117</v>
      </c>
      <c r="FU5" s="130"/>
      <c r="FV5" s="132" t="s">
        <v>117</v>
      </c>
      <c r="FW5" s="130"/>
      <c r="FX5" s="133" t="s">
        <v>117</v>
      </c>
      <c r="FY5" s="134"/>
      <c r="FZ5" s="135"/>
      <c r="GA5" s="130" t="s">
        <v>33</v>
      </c>
      <c r="GB5" s="131"/>
      <c r="GC5" s="131"/>
      <c r="GD5" s="131"/>
      <c r="GE5" s="132" t="s">
        <v>117</v>
      </c>
      <c r="GF5" s="132"/>
      <c r="GG5" s="132"/>
      <c r="GH5" s="132"/>
      <c r="GI5" s="132"/>
      <c r="GJ5" s="132"/>
      <c r="GK5" s="130"/>
      <c r="GL5" s="132" t="s">
        <v>117</v>
      </c>
      <c r="GM5" s="132"/>
      <c r="GN5" s="130"/>
      <c r="GO5" s="131" t="s">
        <v>117</v>
      </c>
      <c r="GP5" s="131"/>
      <c r="GQ5" s="131"/>
      <c r="GR5" s="131"/>
      <c r="GS5" s="131"/>
      <c r="GT5" s="131"/>
      <c r="GU5" s="131"/>
      <c r="GV5" s="131" t="s">
        <v>117</v>
      </c>
      <c r="GW5" s="131"/>
      <c r="GX5" s="131"/>
      <c r="GY5" s="131"/>
      <c r="GZ5" s="131"/>
      <c r="HA5" s="131"/>
      <c r="HB5" s="131"/>
      <c r="HC5" s="131"/>
      <c r="HD5" s="132" t="s">
        <v>117</v>
      </c>
      <c r="HE5" s="130"/>
      <c r="HF5" s="132" t="s">
        <v>117</v>
      </c>
      <c r="HG5" s="130"/>
      <c r="HH5" s="133" t="s">
        <v>117</v>
      </c>
      <c r="HI5" s="134"/>
      <c r="HJ5" s="135"/>
    </row>
    <row r="6" spans="1:218" s="52" customFormat="1" ht="13.5" customHeight="1" x14ac:dyDescent="0.15">
      <c r="A6" s="157" t="s">
        <v>35</v>
      </c>
      <c r="B6" s="158"/>
      <c r="C6" s="112" t="s">
        <v>43</v>
      </c>
      <c r="D6" s="110"/>
      <c r="E6" s="110"/>
      <c r="F6" s="110"/>
      <c r="G6" s="111" t="s">
        <v>43</v>
      </c>
      <c r="H6" s="111"/>
      <c r="I6" s="111"/>
      <c r="J6" s="111"/>
      <c r="K6" s="111"/>
      <c r="L6" s="111"/>
      <c r="M6" s="112"/>
      <c r="N6" s="111" t="s">
        <v>43</v>
      </c>
      <c r="O6" s="111"/>
      <c r="P6" s="112"/>
      <c r="Q6" s="110" t="s">
        <v>43</v>
      </c>
      <c r="R6" s="110"/>
      <c r="S6" s="110"/>
      <c r="T6" s="110"/>
      <c r="U6" s="110"/>
      <c r="V6" s="110"/>
      <c r="W6" s="110"/>
      <c r="X6" s="110" t="s">
        <v>43</v>
      </c>
      <c r="Y6" s="110"/>
      <c r="Z6" s="110"/>
      <c r="AA6" s="110"/>
      <c r="AB6" s="110"/>
      <c r="AC6" s="110"/>
      <c r="AD6" s="110"/>
      <c r="AE6" s="110"/>
      <c r="AF6" s="111" t="s">
        <v>43</v>
      </c>
      <c r="AG6" s="112"/>
      <c r="AH6" s="111" t="s">
        <v>43</v>
      </c>
      <c r="AI6" s="112"/>
      <c r="AJ6" s="111" t="s">
        <v>43</v>
      </c>
      <c r="AK6" s="111"/>
      <c r="AL6" s="112"/>
      <c r="AM6" s="112" t="s">
        <v>171</v>
      </c>
      <c r="AN6" s="110"/>
      <c r="AO6" s="110"/>
      <c r="AP6" s="110"/>
      <c r="AQ6" s="111" t="s">
        <v>171</v>
      </c>
      <c r="AR6" s="111"/>
      <c r="AS6" s="111"/>
      <c r="AT6" s="111"/>
      <c r="AU6" s="111"/>
      <c r="AV6" s="111"/>
      <c r="AW6" s="112"/>
      <c r="AX6" s="111" t="s">
        <v>171</v>
      </c>
      <c r="AY6" s="111"/>
      <c r="AZ6" s="112"/>
      <c r="BA6" s="110" t="s">
        <v>171</v>
      </c>
      <c r="BB6" s="110"/>
      <c r="BC6" s="110"/>
      <c r="BD6" s="110"/>
      <c r="BE6" s="110"/>
      <c r="BF6" s="110"/>
      <c r="BG6" s="110"/>
      <c r="BH6" s="110" t="s">
        <v>171</v>
      </c>
      <c r="BI6" s="110"/>
      <c r="BJ6" s="110"/>
      <c r="BK6" s="110"/>
      <c r="BL6" s="110"/>
      <c r="BM6" s="110"/>
      <c r="BN6" s="110"/>
      <c r="BO6" s="110"/>
      <c r="BP6" s="111" t="s">
        <v>171</v>
      </c>
      <c r="BQ6" s="112"/>
      <c r="BR6" s="111" t="s">
        <v>171</v>
      </c>
      <c r="BS6" s="112"/>
      <c r="BT6" s="111" t="s">
        <v>171</v>
      </c>
      <c r="BU6" s="111"/>
      <c r="BV6" s="112"/>
      <c r="BW6" s="112" t="s">
        <v>172</v>
      </c>
      <c r="BX6" s="110"/>
      <c r="BY6" s="110"/>
      <c r="BZ6" s="110"/>
      <c r="CA6" s="111" t="s">
        <v>172</v>
      </c>
      <c r="CB6" s="111"/>
      <c r="CC6" s="111"/>
      <c r="CD6" s="111"/>
      <c r="CE6" s="111"/>
      <c r="CF6" s="111"/>
      <c r="CG6" s="112"/>
      <c r="CH6" s="111" t="s">
        <v>172</v>
      </c>
      <c r="CI6" s="111"/>
      <c r="CJ6" s="112"/>
      <c r="CK6" s="110" t="s">
        <v>172</v>
      </c>
      <c r="CL6" s="110"/>
      <c r="CM6" s="110"/>
      <c r="CN6" s="110"/>
      <c r="CO6" s="110"/>
      <c r="CP6" s="110"/>
      <c r="CQ6" s="110"/>
      <c r="CR6" s="110" t="s">
        <v>172</v>
      </c>
      <c r="CS6" s="110"/>
      <c r="CT6" s="110"/>
      <c r="CU6" s="110"/>
      <c r="CV6" s="110"/>
      <c r="CW6" s="110"/>
      <c r="CX6" s="110"/>
      <c r="CY6" s="110"/>
      <c r="CZ6" s="111" t="s">
        <v>172</v>
      </c>
      <c r="DA6" s="112"/>
      <c r="DB6" s="111" t="s">
        <v>172</v>
      </c>
      <c r="DC6" s="112"/>
      <c r="DD6" s="111" t="s">
        <v>172</v>
      </c>
      <c r="DE6" s="111"/>
      <c r="DF6" s="112"/>
      <c r="DG6" s="112" t="s">
        <v>173</v>
      </c>
      <c r="DH6" s="110"/>
      <c r="DI6" s="110"/>
      <c r="DJ6" s="110"/>
      <c r="DK6" s="111" t="s">
        <v>173</v>
      </c>
      <c r="DL6" s="111"/>
      <c r="DM6" s="111"/>
      <c r="DN6" s="111"/>
      <c r="DO6" s="111"/>
      <c r="DP6" s="111"/>
      <c r="DQ6" s="112"/>
      <c r="DR6" s="111" t="s">
        <v>173</v>
      </c>
      <c r="DS6" s="111"/>
      <c r="DT6" s="112"/>
      <c r="DU6" s="110" t="s">
        <v>173</v>
      </c>
      <c r="DV6" s="110"/>
      <c r="DW6" s="110"/>
      <c r="DX6" s="110"/>
      <c r="DY6" s="110"/>
      <c r="DZ6" s="110"/>
      <c r="EA6" s="110"/>
      <c r="EB6" s="110" t="s">
        <v>173</v>
      </c>
      <c r="EC6" s="110"/>
      <c r="ED6" s="110"/>
      <c r="EE6" s="110"/>
      <c r="EF6" s="110"/>
      <c r="EG6" s="110"/>
      <c r="EH6" s="110"/>
      <c r="EI6" s="110"/>
      <c r="EJ6" s="111" t="s">
        <v>173</v>
      </c>
      <c r="EK6" s="112"/>
      <c r="EL6" s="111" t="s">
        <v>173</v>
      </c>
      <c r="EM6" s="112"/>
      <c r="EN6" s="111" t="s">
        <v>173</v>
      </c>
      <c r="EO6" s="111"/>
      <c r="EP6" s="112"/>
      <c r="EQ6" s="112" t="s">
        <v>174</v>
      </c>
      <c r="ER6" s="110"/>
      <c r="ES6" s="110"/>
      <c r="ET6" s="110"/>
      <c r="EU6" s="111" t="s">
        <v>174</v>
      </c>
      <c r="EV6" s="111"/>
      <c r="EW6" s="111"/>
      <c r="EX6" s="111"/>
      <c r="EY6" s="111"/>
      <c r="EZ6" s="111"/>
      <c r="FA6" s="112"/>
      <c r="FB6" s="111" t="s">
        <v>174</v>
      </c>
      <c r="FC6" s="111"/>
      <c r="FD6" s="112"/>
      <c r="FE6" s="110" t="s">
        <v>174</v>
      </c>
      <c r="FF6" s="110"/>
      <c r="FG6" s="110"/>
      <c r="FH6" s="110"/>
      <c r="FI6" s="110"/>
      <c r="FJ6" s="110"/>
      <c r="FK6" s="110"/>
      <c r="FL6" s="110" t="s">
        <v>174</v>
      </c>
      <c r="FM6" s="110"/>
      <c r="FN6" s="110"/>
      <c r="FO6" s="110"/>
      <c r="FP6" s="110"/>
      <c r="FQ6" s="110"/>
      <c r="FR6" s="110"/>
      <c r="FS6" s="110"/>
      <c r="FT6" s="111" t="s">
        <v>174</v>
      </c>
      <c r="FU6" s="112"/>
      <c r="FV6" s="111" t="s">
        <v>174</v>
      </c>
      <c r="FW6" s="112"/>
      <c r="FX6" s="111" t="s">
        <v>174</v>
      </c>
      <c r="FY6" s="111"/>
      <c r="FZ6" s="112"/>
      <c r="GA6" s="112" t="s">
        <v>175</v>
      </c>
      <c r="GB6" s="110"/>
      <c r="GC6" s="110"/>
      <c r="GD6" s="110"/>
      <c r="GE6" s="111" t="s">
        <v>176</v>
      </c>
      <c r="GF6" s="111"/>
      <c r="GG6" s="111"/>
      <c r="GH6" s="111"/>
      <c r="GI6" s="111"/>
      <c r="GJ6" s="111"/>
      <c r="GK6" s="112"/>
      <c r="GL6" s="111" t="s">
        <v>176</v>
      </c>
      <c r="GM6" s="111"/>
      <c r="GN6" s="112"/>
      <c r="GO6" s="110" t="s">
        <v>176</v>
      </c>
      <c r="GP6" s="110"/>
      <c r="GQ6" s="110"/>
      <c r="GR6" s="110"/>
      <c r="GS6" s="110"/>
      <c r="GT6" s="110"/>
      <c r="GU6" s="110"/>
      <c r="GV6" s="110" t="s">
        <v>176</v>
      </c>
      <c r="GW6" s="110"/>
      <c r="GX6" s="110"/>
      <c r="GY6" s="110"/>
      <c r="GZ6" s="110"/>
      <c r="HA6" s="110"/>
      <c r="HB6" s="110"/>
      <c r="HC6" s="110"/>
      <c r="HD6" s="111" t="s">
        <v>176</v>
      </c>
      <c r="HE6" s="112"/>
      <c r="HF6" s="111" t="s">
        <v>176</v>
      </c>
      <c r="HG6" s="112"/>
      <c r="HH6" s="111" t="s">
        <v>176</v>
      </c>
      <c r="HI6" s="111"/>
      <c r="HJ6" s="112"/>
    </row>
    <row r="7" spans="1:218" ht="15" customHeight="1" x14ac:dyDescent="0.15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87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97" t="s">
        <v>169</v>
      </c>
      <c r="R7" s="99" t="s">
        <v>167</v>
      </c>
      <c r="S7" s="115" t="s">
        <v>59</v>
      </c>
      <c r="T7" s="89" t="s">
        <v>60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97" t="s">
        <v>169</v>
      </c>
      <c r="BB7" s="99" t="s">
        <v>167</v>
      </c>
      <c r="BC7" s="115" t="s">
        <v>59</v>
      </c>
      <c r="BD7" s="89" t="s">
        <v>60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99" t="s">
        <v>167</v>
      </c>
      <c r="CM7" s="115" t="s">
        <v>59</v>
      </c>
      <c r="CN7" s="89" t="s">
        <v>60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99" t="s">
        <v>167</v>
      </c>
      <c r="DW7" s="115" t="s">
        <v>59</v>
      </c>
      <c r="DX7" s="89" t="s">
        <v>60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  <c r="EQ7" s="96" t="s">
        <v>49</v>
      </c>
      <c r="ER7" s="87" t="s">
        <v>50</v>
      </c>
      <c r="ES7" s="87" t="s">
        <v>51</v>
      </c>
      <c r="ET7" s="85" t="s">
        <v>52</v>
      </c>
      <c r="EU7" s="96" t="s">
        <v>53</v>
      </c>
      <c r="EV7" s="104" t="s">
        <v>148</v>
      </c>
      <c r="EW7" s="105"/>
      <c r="EX7" s="87" t="s">
        <v>54</v>
      </c>
      <c r="EY7" s="87" t="s">
        <v>55</v>
      </c>
      <c r="EZ7" s="87" t="s">
        <v>56</v>
      </c>
      <c r="FA7" s="85" t="s">
        <v>57</v>
      </c>
      <c r="FB7" s="96" t="s">
        <v>58</v>
      </c>
      <c r="FC7" s="87"/>
      <c r="FD7" s="85"/>
      <c r="FE7" s="97" t="s">
        <v>169</v>
      </c>
      <c r="FF7" s="99" t="s">
        <v>167</v>
      </c>
      <c r="FG7" s="115" t="s">
        <v>59</v>
      </c>
      <c r="FH7" s="89" t="s">
        <v>60</v>
      </c>
      <c r="FI7" s="89"/>
      <c r="FJ7" s="90"/>
      <c r="FK7" s="91" t="s">
        <v>61</v>
      </c>
      <c r="FL7" s="92" t="s">
        <v>62</v>
      </c>
      <c r="FM7" s="92"/>
      <c r="FN7" s="92"/>
      <c r="FO7" s="92"/>
      <c r="FP7" s="93"/>
      <c r="FQ7" s="87" t="s">
        <v>63</v>
      </c>
      <c r="FR7" s="87" t="s">
        <v>64</v>
      </c>
      <c r="FS7" s="85" t="s">
        <v>52</v>
      </c>
      <c r="FT7" s="96" t="s">
        <v>65</v>
      </c>
      <c r="FU7" s="85" t="s">
        <v>66</v>
      </c>
      <c r="FV7" s="96" t="s">
        <v>67</v>
      </c>
      <c r="FW7" s="85" t="s">
        <v>52</v>
      </c>
      <c r="FX7" s="119" t="s">
        <v>68</v>
      </c>
      <c r="FY7" s="124"/>
      <c r="FZ7" s="118" t="s">
        <v>120</v>
      </c>
      <c r="GA7" s="96" t="s">
        <v>49</v>
      </c>
      <c r="GB7" s="87" t="s">
        <v>50</v>
      </c>
      <c r="GC7" s="87" t="s">
        <v>51</v>
      </c>
      <c r="GD7" s="85" t="s">
        <v>52</v>
      </c>
      <c r="GE7" s="96" t="s">
        <v>53</v>
      </c>
      <c r="GF7" s="104" t="s">
        <v>148</v>
      </c>
      <c r="GG7" s="105"/>
      <c r="GH7" s="87" t="s">
        <v>54</v>
      </c>
      <c r="GI7" s="87" t="s">
        <v>55</v>
      </c>
      <c r="GJ7" s="87" t="s">
        <v>56</v>
      </c>
      <c r="GK7" s="85" t="s">
        <v>57</v>
      </c>
      <c r="GL7" s="96" t="s">
        <v>58</v>
      </c>
      <c r="GM7" s="87"/>
      <c r="GN7" s="85"/>
      <c r="GO7" s="97" t="s">
        <v>169</v>
      </c>
      <c r="GP7" s="99" t="s">
        <v>167</v>
      </c>
      <c r="GQ7" s="115" t="s">
        <v>59</v>
      </c>
      <c r="GR7" s="89" t="s">
        <v>60</v>
      </c>
      <c r="GS7" s="89"/>
      <c r="GT7" s="90"/>
      <c r="GU7" s="91" t="s">
        <v>61</v>
      </c>
      <c r="GV7" s="92" t="s">
        <v>62</v>
      </c>
      <c r="GW7" s="92"/>
      <c r="GX7" s="92"/>
      <c r="GY7" s="92"/>
      <c r="GZ7" s="93"/>
      <c r="HA7" s="87" t="s">
        <v>63</v>
      </c>
      <c r="HB7" s="87" t="s">
        <v>64</v>
      </c>
      <c r="HC7" s="85" t="s">
        <v>52</v>
      </c>
      <c r="HD7" s="96" t="s">
        <v>65</v>
      </c>
      <c r="HE7" s="85" t="s">
        <v>66</v>
      </c>
      <c r="HF7" s="96" t="s">
        <v>67</v>
      </c>
      <c r="HG7" s="85" t="s">
        <v>52</v>
      </c>
      <c r="HH7" s="119" t="s">
        <v>68</v>
      </c>
      <c r="HI7" s="124"/>
      <c r="HJ7" s="118" t="s">
        <v>120</v>
      </c>
    </row>
    <row r="8" spans="1:218" ht="15" customHeight="1" x14ac:dyDescent="0.15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36"/>
      <c r="R8" s="100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36"/>
      <c r="BB8" s="100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00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00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  <c r="EQ8" s="96"/>
      <c r="ER8" s="87"/>
      <c r="ES8" s="87"/>
      <c r="ET8" s="85"/>
      <c r="EU8" s="96"/>
      <c r="EV8" s="106"/>
      <c r="EW8" s="107"/>
      <c r="EX8" s="87"/>
      <c r="EY8" s="87"/>
      <c r="EZ8" s="87"/>
      <c r="FA8" s="85"/>
      <c r="FB8" s="93" t="s">
        <v>69</v>
      </c>
      <c r="FC8" s="101"/>
      <c r="FD8" s="102"/>
      <c r="FE8" s="136"/>
      <c r="FF8" s="100"/>
      <c r="FG8" s="115"/>
      <c r="FH8" s="86" t="s">
        <v>121</v>
      </c>
      <c r="FI8" s="94" t="s">
        <v>122</v>
      </c>
      <c r="FJ8" s="86" t="s">
        <v>70</v>
      </c>
      <c r="FK8" s="91"/>
      <c r="FL8" s="113" t="s">
        <v>71</v>
      </c>
      <c r="FM8" s="121" t="s">
        <v>72</v>
      </c>
      <c r="FN8" s="123" t="s">
        <v>73</v>
      </c>
      <c r="FO8" s="123" t="s">
        <v>74</v>
      </c>
      <c r="FP8" s="86" t="s">
        <v>70</v>
      </c>
      <c r="FQ8" s="87"/>
      <c r="FR8" s="87"/>
      <c r="FS8" s="85"/>
      <c r="FT8" s="96"/>
      <c r="FU8" s="85"/>
      <c r="FV8" s="96"/>
      <c r="FW8" s="85"/>
      <c r="FX8" s="119"/>
      <c r="FY8" s="125"/>
      <c r="FZ8" s="118"/>
      <c r="GA8" s="96"/>
      <c r="GB8" s="87"/>
      <c r="GC8" s="87"/>
      <c r="GD8" s="85"/>
      <c r="GE8" s="96"/>
      <c r="GF8" s="106"/>
      <c r="GG8" s="107"/>
      <c r="GH8" s="87"/>
      <c r="GI8" s="87"/>
      <c r="GJ8" s="87"/>
      <c r="GK8" s="85"/>
      <c r="GL8" s="93" t="s">
        <v>69</v>
      </c>
      <c r="GM8" s="101"/>
      <c r="GN8" s="102"/>
      <c r="GO8" s="136"/>
      <c r="GP8" s="100"/>
      <c r="GQ8" s="115"/>
      <c r="GR8" s="86" t="s">
        <v>121</v>
      </c>
      <c r="GS8" s="94" t="s">
        <v>122</v>
      </c>
      <c r="GT8" s="86" t="s">
        <v>70</v>
      </c>
      <c r="GU8" s="91"/>
      <c r="GV8" s="113" t="s">
        <v>71</v>
      </c>
      <c r="GW8" s="121" t="s">
        <v>72</v>
      </c>
      <c r="GX8" s="123" t="s">
        <v>73</v>
      </c>
      <c r="GY8" s="123" t="s">
        <v>74</v>
      </c>
      <c r="GZ8" s="86" t="s">
        <v>70</v>
      </c>
      <c r="HA8" s="87"/>
      <c r="HB8" s="87"/>
      <c r="HC8" s="85"/>
      <c r="HD8" s="96"/>
      <c r="HE8" s="85"/>
      <c r="HF8" s="96"/>
      <c r="HG8" s="85"/>
      <c r="HH8" s="119"/>
      <c r="HI8" s="125"/>
      <c r="HJ8" s="118"/>
    </row>
    <row r="9" spans="1:218" ht="15" customHeight="1" x14ac:dyDescent="0.15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36"/>
      <c r="R9" s="100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123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36"/>
      <c r="BB9" s="100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77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00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77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00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123</v>
      </c>
      <c r="EP9" s="118"/>
      <c r="EQ9" s="96"/>
      <c r="ER9" s="87"/>
      <c r="ES9" s="87"/>
      <c r="ET9" s="85"/>
      <c r="EU9" s="96"/>
      <c r="EV9" s="76"/>
      <c r="EW9" s="108" t="s">
        <v>149</v>
      </c>
      <c r="EX9" s="87"/>
      <c r="EY9" s="87"/>
      <c r="EZ9" s="87"/>
      <c r="FA9" s="85"/>
      <c r="FB9" s="103" t="s">
        <v>75</v>
      </c>
      <c r="FC9" s="86" t="s">
        <v>76</v>
      </c>
      <c r="FD9" s="88" t="s">
        <v>70</v>
      </c>
      <c r="FE9" s="136"/>
      <c r="FF9" s="100"/>
      <c r="FG9" s="115"/>
      <c r="FH9" s="87"/>
      <c r="FI9" s="95"/>
      <c r="FJ9" s="87"/>
      <c r="FK9" s="91"/>
      <c r="FL9" s="114"/>
      <c r="FM9" s="122"/>
      <c r="FN9" s="115"/>
      <c r="FO9" s="115"/>
      <c r="FP9" s="87"/>
      <c r="FQ9" s="87"/>
      <c r="FR9" s="87"/>
      <c r="FS9" s="85"/>
      <c r="FT9" s="96"/>
      <c r="FU9" s="85"/>
      <c r="FV9" s="96"/>
      <c r="FW9" s="85"/>
      <c r="FX9" s="120"/>
      <c r="FY9" s="116" t="s">
        <v>123</v>
      </c>
      <c r="FZ9" s="118"/>
      <c r="GA9" s="96"/>
      <c r="GB9" s="87"/>
      <c r="GC9" s="87"/>
      <c r="GD9" s="85"/>
      <c r="GE9" s="96"/>
      <c r="GF9" s="76"/>
      <c r="GG9" s="108" t="s">
        <v>149</v>
      </c>
      <c r="GH9" s="87"/>
      <c r="GI9" s="87"/>
      <c r="GJ9" s="87"/>
      <c r="GK9" s="85"/>
      <c r="GL9" s="103" t="s">
        <v>75</v>
      </c>
      <c r="GM9" s="86" t="s">
        <v>76</v>
      </c>
      <c r="GN9" s="88" t="s">
        <v>70</v>
      </c>
      <c r="GO9" s="136"/>
      <c r="GP9" s="100"/>
      <c r="GQ9" s="115"/>
      <c r="GR9" s="87"/>
      <c r="GS9" s="95"/>
      <c r="GT9" s="87"/>
      <c r="GU9" s="91"/>
      <c r="GV9" s="114"/>
      <c r="GW9" s="122"/>
      <c r="GX9" s="115"/>
      <c r="GY9" s="115"/>
      <c r="GZ9" s="87"/>
      <c r="HA9" s="87"/>
      <c r="HB9" s="87"/>
      <c r="HC9" s="85"/>
      <c r="HD9" s="96"/>
      <c r="HE9" s="85"/>
      <c r="HF9" s="96"/>
      <c r="HG9" s="85"/>
      <c r="HH9" s="120"/>
      <c r="HI9" s="116" t="s">
        <v>123</v>
      </c>
      <c r="HJ9" s="118"/>
    </row>
    <row r="10" spans="1:218" ht="15" customHeight="1" x14ac:dyDescent="0.15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36"/>
      <c r="R10" s="100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36"/>
      <c r="BB10" s="100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00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00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  <c r="EQ10" s="96"/>
      <c r="ER10" s="87"/>
      <c r="ES10" s="87"/>
      <c r="ET10" s="85"/>
      <c r="EU10" s="96"/>
      <c r="EV10" s="76"/>
      <c r="EW10" s="109"/>
      <c r="EX10" s="87"/>
      <c r="EY10" s="87"/>
      <c r="EZ10" s="87"/>
      <c r="FA10" s="85"/>
      <c r="FB10" s="96"/>
      <c r="FC10" s="87"/>
      <c r="FD10" s="85"/>
      <c r="FE10" s="136"/>
      <c r="FF10" s="100"/>
      <c r="FG10" s="115"/>
      <c r="FH10" s="87"/>
      <c r="FI10" s="95"/>
      <c r="FJ10" s="87"/>
      <c r="FK10" s="91"/>
      <c r="FL10" s="114"/>
      <c r="FM10" s="122"/>
      <c r="FN10" s="115"/>
      <c r="FO10" s="115"/>
      <c r="FP10" s="87"/>
      <c r="FQ10" s="87"/>
      <c r="FR10" s="87"/>
      <c r="FS10" s="85"/>
      <c r="FT10" s="96"/>
      <c r="FU10" s="85"/>
      <c r="FV10" s="96"/>
      <c r="FW10" s="85"/>
      <c r="FX10" s="120"/>
      <c r="FY10" s="117"/>
      <c r="FZ10" s="118"/>
      <c r="GA10" s="96"/>
      <c r="GB10" s="87"/>
      <c r="GC10" s="87"/>
      <c r="GD10" s="85"/>
      <c r="GE10" s="96"/>
      <c r="GF10" s="76"/>
      <c r="GG10" s="109"/>
      <c r="GH10" s="87"/>
      <c r="GI10" s="87"/>
      <c r="GJ10" s="87"/>
      <c r="GK10" s="85"/>
      <c r="GL10" s="96"/>
      <c r="GM10" s="87"/>
      <c r="GN10" s="85"/>
      <c r="GO10" s="136"/>
      <c r="GP10" s="100"/>
      <c r="GQ10" s="115"/>
      <c r="GR10" s="87"/>
      <c r="GS10" s="95"/>
      <c r="GT10" s="87"/>
      <c r="GU10" s="91"/>
      <c r="GV10" s="114"/>
      <c r="GW10" s="122"/>
      <c r="GX10" s="115"/>
      <c r="GY10" s="115"/>
      <c r="GZ10" s="87"/>
      <c r="HA10" s="87"/>
      <c r="HB10" s="87"/>
      <c r="HC10" s="85"/>
      <c r="HD10" s="96"/>
      <c r="HE10" s="85"/>
      <c r="HF10" s="96"/>
      <c r="HG10" s="85"/>
      <c r="HH10" s="120"/>
      <c r="HI10" s="117"/>
      <c r="HJ10" s="118"/>
    </row>
    <row r="11" spans="1:218" ht="15" customHeight="1" x14ac:dyDescent="0.15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36"/>
      <c r="R11" s="100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36"/>
      <c r="BB11" s="100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00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00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  <c r="EQ11" s="96"/>
      <c r="ER11" s="87"/>
      <c r="ES11" s="87"/>
      <c r="ET11" s="85"/>
      <c r="EU11" s="96"/>
      <c r="EV11" s="76"/>
      <c r="EW11" s="109"/>
      <c r="EX11" s="87"/>
      <c r="EY11" s="87"/>
      <c r="EZ11" s="87"/>
      <c r="FA11" s="85"/>
      <c r="FB11" s="96"/>
      <c r="FC11" s="87"/>
      <c r="FD11" s="85"/>
      <c r="FE11" s="136"/>
      <c r="FF11" s="100"/>
      <c r="FG11" s="115"/>
      <c r="FH11" s="87"/>
      <c r="FI11" s="95"/>
      <c r="FJ11" s="87"/>
      <c r="FK11" s="91"/>
      <c r="FL11" s="114"/>
      <c r="FM11" s="122"/>
      <c r="FN11" s="115"/>
      <c r="FO11" s="115"/>
      <c r="FP11" s="87"/>
      <c r="FQ11" s="87"/>
      <c r="FR11" s="87"/>
      <c r="FS11" s="85"/>
      <c r="FT11" s="96"/>
      <c r="FU11" s="85"/>
      <c r="FV11" s="96"/>
      <c r="FW11" s="85"/>
      <c r="FX11" s="120"/>
      <c r="FY11" s="117"/>
      <c r="FZ11" s="118"/>
      <c r="GA11" s="96"/>
      <c r="GB11" s="87"/>
      <c r="GC11" s="87"/>
      <c r="GD11" s="85"/>
      <c r="GE11" s="96"/>
      <c r="GF11" s="76"/>
      <c r="GG11" s="109"/>
      <c r="GH11" s="87"/>
      <c r="GI11" s="87"/>
      <c r="GJ11" s="87"/>
      <c r="GK11" s="85"/>
      <c r="GL11" s="96"/>
      <c r="GM11" s="87"/>
      <c r="GN11" s="85"/>
      <c r="GO11" s="136"/>
      <c r="GP11" s="100"/>
      <c r="GQ11" s="115"/>
      <c r="GR11" s="87"/>
      <c r="GS11" s="95"/>
      <c r="GT11" s="87"/>
      <c r="GU11" s="91"/>
      <c r="GV11" s="114"/>
      <c r="GW11" s="122"/>
      <c r="GX11" s="115"/>
      <c r="GY11" s="115"/>
      <c r="GZ11" s="87"/>
      <c r="HA11" s="87"/>
      <c r="HB11" s="87"/>
      <c r="HC11" s="85"/>
      <c r="HD11" s="96"/>
      <c r="HE11" s="85"/>
      <c r="HF11" s="96"/>
      <c r="HG11" s="85"/>
      <c r="HH11" s="120"/>
      <c r="HI11" s="117"/>
      <c r="HJ11" s="118"/>
    </row>
    <row r="12" spans="1:218" ht="15" customHeight="1" x14ac:dyDescent="0.15">
      <c r="A12" s="164"/>
      <c r="B12" s="165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78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62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</row>
    <row r="13" spans="1:218" s="49" customFormat="1" ht="12.6" customHeight="1" x14ac:dyDescent="0.15">
      <c r="A13" s="63">
        <v>1</v>
      </c>
      <c r="B13" s="64" t="s">
        <v>80</v>
      </c>
      <c r="C13" s="5">
        <v>29559679</v>
      </c>
      <c r="D13" s="2">
        <v>0</v>
      </c>
      <c r="E13" s="2">
        <v>0</v>
      </c>
      <c r="F13" s="3">
        <v>29559679</v>
      </c>
      <c r="G13" s="1">
        <v>0</v>
      </c>
      <c r="H13" s="2">
        <v>220639</v>
      </c>
      <c r="I13" s="2">
        <v>350</v>
      </c>
      <c r="J13" s="2">
        <v>3765809</v>
      </c>
      <c r="K13" s="2">
        <v>168302</v>
      </c>
      <c r="L13" s="2">
        <v>105845</v>
      </c>
      <c r="M13" s="4">
        <v>5403</v>
      </c>
      <c r="N13" s="5">
        <v>6240</v>
      </c>
      <c r="O13" s="2">
        <v>9300</v>
      </c>
      <c r="P13" s="3">
        <v>15540</v>
      </c>
      <c r="Q13" s="1">
        <v>0</v>
      </c>
      <c r="R13" s="2">
        <v>0</v>
      </c>
      <c r="S13" s="2">
        <v>0</v>
      </c>
      <c r="T13" s="2">
        <v>16170</v>
      </c>
      <c r="U13" s="2">
        <v>760</v>
      </c>
      <c r="V13" s="6">
        <v>16930</v>
      </c>
      <c r="W13" s="4">
        <v>3670</v>
      </c>
      <c r="X13" s="5">
        <v>63030</v>
      </c>
      <c r="Y13" s="2">
        <v>53550</v>
      </c>
      <c r="Z13" s="2">
        <v>32680</v>
      </c>
      <c r="AA13" s="2">
        <v>7200</v>
      </c>
      <c r="AB13" s="6">
        <v>156460</v>
      </c>
      <c r="AC13" s="2">
        <v>2070</v>
      </c>
      <c r="AD13" s="2">
        <v>1234100</v>
      </c>
      <c r="AE13" s="3">
        <v>5694768</v>
      </c>
      <c r="AF13" s="1">
        <v>23864911</v>
      </c>
      <c r="AG13" s="4">
        <v>0</v>
      </c>
      <c r="AH13" s="5">
        <v>0</v>
      </c>
      <c r="AI13" s="3">
        <v>23864911</v>
      </c>
      <c r="AJ13" s="1">
        <v>1431760</v>
      </c>
      <c r="AK13" s="2">
        <v>1431760</v>
      </c>
      <c r="AL13" s="7">
        <f t="shared" ref="AL13:AL38" si="0">AJ13/AI13</f>
        <v>5.9994357406151652E-2</v>
      </c>
      <c r="AM13" s="5">
        <v>52056864</v>
      </c>
      <c r="AN13" s="2">
        <v>1</v>
      </c>
      <c r="AO13" s="2">
        <v>1595</v>
      </c>
      <c r="AP13" s="3">
        <v>52058460</v>
      </c>
      <c r="AQ13" s="1">
        <v>0</v>
      </c>
      <c r="AR13" s="2">
        <v>425157</v>
      </c>
      <c r="AS13" s="2">
        <v>125</v>
      </c>
      <c r="AT13" s="2">
        <v>4648035</v>
      </c>
      <c r="AU13" s="2">
        <v>250170</v>
      </c>
      <c r="AV13" s="2">
        <v>121471</v>
      </c>
      <c r="AW13" s="4">
        <v>9772</v>
      </c>
      <c r="AX13" s="5">
        <v>8060</v>
      </c>
      <c r="AY13" s="2">
        <v>8100</v>
      </c>
      <c r="AZ13" s="3">
        <v>16160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115500</v>
      </c>
      <c r="BI13" s="2">
        <v>103050</v>
      </c>
      <c r="BJ13" s="2">
        <v>46360</v>
      </c>
      <c r="BK13" s="2">
        <v>11700</v>
      </c>
      <c r="BL13" s="6">
        <v>276610</v>
      </c>
      <c r="BM13" s="2">
        <v>2300</v>
      </c>
      <c r="BN13" s="2">
        <v>1396360</v>
      </c>
      <c r="BO13" s="3">
        <v>7146035</v>
      </c>
      <c r="BP13" s="1">
        <v>44910830</v>
      </c>
      <c r="BQ13" s="4">
        <v>0</v>
      </c>
      <c r="BR13" s="5">
        <v>1595</v>
      </c>
      <c r="BS13" s="3">
        <v>44912425</v>
      </c>
      <c r="BT13" s="1">
        <v>2694689</v>
      </c>
      <c r="BU13" s="2">
        <v>2694689</v>
      </c>
      <c r="BV13" s="7">
        <f t="shared" ref="BV13:BV38" si="1">BT13/BS13</f>
        <v>5.9998741996229329E-2</v>
      </c>
      <c r="BW13" s="5">
        <v>39807549</v>
      </c>
      <c r="BX13" s="2">
        <v>0</v>
      </c>
      <c r="BY13" s="2">
        <v>0</v>
      </c>
      <c r="BZ13" s="3">
        <v>39807549</v>
      </c>
      <c r="CA13" s="1">
        <v>0</v>
      </c>
      <c r="CB13" s="2">
        <v>321918</v>
      </c>
      <c r="CC13" s="2">
        <v>1</v>
      </c>
      <c r="CD13" s="2">
        <v>1935703</v>
      </c>
      <c r="CE13" s="2">
        <v>133884</v>
      </c>
      <c r="CF13" s="2">
        <v>48045</v>
      </c>
      <c r="CG13" s="4">
        <v>5658</v>
      </c>
      <c r="CH13" s="5">
        <v>2860</v>
      </c>
      <c r="CI13" s="2">
        <v>3000</v>
      </c>
      <c r="CJ13" s="3">
        <v>5860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64680</v>
      </c>
      <c r="CS13" s="2">
        <v>50400</v>
      </c>
      <c r="CT13" s="2">
        <v>26600</v>
      </c>
      <c r="CU13" s="2">
        <v>5850</v>
      </c>
      <c r="CV13" s="6">
        <v>147530</v>
      </c>
      <c r="CW13" s="2">
        <v>690</v>
      </c>
      <c r="CX13" s="2">
        <v>103710</v>
      </c>
      <c r="CY13" s="3">
        <v>2702998</v>
      </c>
      <c r="CZ13" s="1">
        <v>37104551</v>
      </c>
      <c r="DA13" s="4">
        <v>0</v>
      </c>
      <c r="DB13" s="5">
        <v>0</v>
      </c>
      <c r="DC13" s="3">
        <v>37104551</v>
      </c>
      <c r="DD13" s="1">
        <v>2226217</v>
      </c>
      <c r="DE13" s="2">
        <v>2226217</v>
      </c>
      <c r="DF13" s="7">
        <f t="shared" ref="DF13:DF38" si="2">DD13/DC13</f>
        <v>5.9998489134122659E-2</v>
      </c>
      <c r="DG13" s="5">
        <v>18780872</v>
      </c>
      <c r="DH13" s="2">
        <v>0</v>
      </c>
      <c r="DI13" s="2">
        <v>0</v>
      </c>
      <c r="DJ13" s="3">
        <v>18780872</v>
      </c>
      <c r="DK13" s="1">
        <v>0</v>
      </c>
      <c r="DL13" s="2">
        <v>89858</v>
      </c>
      <c r="DM13" s="2">
        <v>0</v>
      </c>
      <c r="DN13" s="2">
        <v>444575</v>
      </c>
      <c r="DO13" s="2">
        <v>30190</v>
      </c>
      <c r="DP13" s="2">
        <v>10100</v>
      </c>
      <c r="DQ13" s="4">
        <v>1320</v>
      </c>
      <c r="DR13" s="5">
        <v>520</v>
      </c>
      <c r="DS13" s="2">
        <v>2400</v>
      </c>
      <c r="DT13" s="3">
        <v>2920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13200</v>
      </c>
      <c r="EC13" s="2">
        <v>11250</v>
      </c>
      <c r="ED13" s="2">
        <v>4940</v>
      </c>
      <c r="EE13" s="2">
        <v>450</v>
      </c>
      <c r="EF13" s="6">
        <v>29840</v>
      </c>
      <c r="EG13" s="2">
        <v>230</v>
      </c>
      <c r="EH13" s="2">
        <v>0</v>
      </c>
      <c r="EI13" s="3">
        <v>609033</v>
      </c>
      <c r="EJ13" s="1">
        <v>18171839</v>
      </c>
      <c r="EK13" s="4">
        <v>0</v>
      </c>
      <c r="EL13" s="5">
        <v>0</v>
      </c>
      <c r="EM13" s="3">
        <v>18171839</v>
      </c>
      <c r="EN13" s="1">
        <v>1090298</v>
      </c>
      <c r="EO13" s="2">
        <v>1090298</v>
      </c>
      <c r="EP13" s="7">
        <f t="shared" ref="EP13:EP38" si="3">EN13/EM13</f>
        <v>5.9999320927287547E-2</v>
      </c>
      <c r="EQ13" s="5">
        <v>20601135</v>
      </c>
      <c r="ER13" s="2">
        <v>0</v>
      </c>
      <c r="ES13" s="2">
        <v>0</v>
      </c>
      <c r="ET13" s="3">
        <v>20601135</v>
      </c>
      <c r="EU13" s="1">
        <v>0</v>
      </c>
      <c r="EV13" s="2">
        <v>46093</v>
      </c>
      <c r="EW13" s="2">
        <v>88</v>
      </c>
      <c r="EX13" s="2">
        <v>190139</v>
      </c>
      <c r="EY13" s="2">
        <v>7254</v>
      </c>
      <c r="EZ13" s="2">
        <v>3769</v>
      </c>
      <c r="FA13" s="4">
        <v>765</v>
      </c>
      <c r="FB13" s="5">
        <v>0</v>
      </c>
      <c r="FC13" s="2">
        <v>900</v>
      </c>
      <c r="FD13" s="3">
        <v>900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3630</v>
      </c>
      <c r="FM13" s="2">
        <v>4500</v>
      </c>
      <c r="FN13" s="2">
        <v>2660</v>
      </c>
      <c r="FO13" s="2">
        <v>0</v>
      </c>
      <c r="FP13" s="6">
        <v>10790</v>
      </c>
      <c r="FQ13" s="2">
        <v>230</v>
      </c>
      <c r="FR13" s="2">
        <v>0</v>
      </c>
      <c r="FS13" s="3">
        <v>259940</v>
      </c>
      <c r="FT13" s="1">
        <v>20341195</v>
      </c>
      <c r="FU13" s="4">
        <v>0</v>
      </c>
      <c r="FV13" s="5">
        <v>0</v>
      </c>
      <c r="FW13" s="3">
        <v>20341195</v>
      </c>
      <c r="FX13" s="1">
        <v>1220466</v>
      </c>
      <c r="FY13" s="2">
        <v>1220466</v>
      </c>
      <c r="FZ13" s="7">
        <f t="shared" ref="FZ13:FZ38" si="4">FX13/FW13</f>
        <v>5.9999719780475039E-2</v>
      </c>
      <c r="GA13" s="5">
        <v>261481693</v>
      </c>
      <c r="GB13" s="2">
        <v>2</v>
      </c>
      <c r="GC13" s="2">
        <v>1595</v>
      </c>
      <c r="GD13" s="3">
        <v>261483290</v>
      </c>
      <c r="GE13" s="1">
        <v>1308</v>
      </c>
      <c r="GF13" s="2">
        <v>2088561</v>
      </c>
      <c r="GG13" s="2">
        <v>873</v>
      </c>
      <c r="GH13" s="2">
        <v>28365666</v>
      </c>
      <c r="GI13" s="2">
        <v>1251647</v>
      </c>
      <c r="GJ13" s="2">
        <v>986938</v>
      </c>
      <c r="GK13" s="4">
        <v>42516</v>
      </c>
      <c r="GL13" s="5">
        <v>83200</v>
      </c>
      <c r="GM13" s="2">
        <v>83400</v>
      </c>
      <c r="GN13" s="3">
        <v>166600</v>
      </c>
      <c r="GO13" s="1">
        <v>27040</v>
      </c>
      <c r="GP13" s="2">
        <v>69000</v>
      </c>
      <c r="GQ13" s="2">
        <v>1300</v>
      </c>
      <c r="GR13" s="2">
        <v>500940</v>
      </c>
      <c r="GS13" s="2">
        <v>35980</v>
      </c>
      <c r="GT13" s="6">
        <v>536920</v>
      </c>
      <c r="GU13" s="4">
        <v>113300</v>
      </c>
      <c r="GV13" s="5">
        <v>616110</v>
      </c>
      <c r="GW13" s="2">
        <v>456300</v>
      </c>
      <c r="GX13" s="2">
        <v>270180</v>
      </c>
      <c r="GY13" s="2">
        <v>103050</v>
      </c>
      <c r="GZ13" s="6">
        <v>1445640</v>
      </c>
      <c r="HA13" s="2">
        <v>21390</v>
      </c>
      <c r="HB13" s="2">
        <v>13178870</v>
      </c>
      <c r="HC13" s="3">
        <v>48296696</v>
      </c>
      <c r="HD13" s="1">
        <v>213184999</v>
      </c>
      <c r="HE13" s="4">
        <v>0</v>
      </c>
      <c r="HF13" s="5">
        <v>1595</v>
      </c>
      <c r="HG13" s="3">
        <v>213186594</v>
      </c>
      <c r="HH13" s="1">
        <v>12789869</v>
      </c>
      <c r="HI13" s="2">
        <v>12789869</v>
      </c>
      <c r="HJ13" s="7">
        <f t="shared" ref="HJ13:HJ38" si="5">HH13/HG13</f>
        <v>5.9993777094632883E-2</v>
      </c>
    </row>
    <row r="14" spans="1:218" s="49" customFormat="1" ht="12.6" customHeight="1" x14ac:dyDescent="0.15">
      <c r="A14" s="65">
        <v>2</v>
      </c>
      <c r="B14" s="66" t="s">
        <v>81</v>
      </c>
      <c r="C14" s="12">
        <v>80374715</v>
      </c>
      <c r="D14" s="9">
        <v>0</v>
      </c>
      <c r="E14" s="9">
        <v>284</v>
      </c>
      <c r="F14" s="10">
        <v>80374999</v>
      </c>
      <c r="G14" s="8">
        <v>0</v>
      </c>
      <c r="H14" s="9">
        <v>630313</v>
      </c>
      <c r="I14" s="9">
        <v>372</v>
      </c>
      <c r="J14" s="9">
        <v>10676498</v>
      </c>
      <c r="K14" s="9">
        <v>374522</v>
      </c>
      <c r="L14" s="9">
        <v>305944</v>
      </c>
      <c r="M14" s="11">
        <v>18594</v>
      </c>
      <c r="N14" s="12">
        <v>16380</v>
      </c>
      <c r="O14" s="9">
        <v>16200</v>
      </c>
      <c r="P14" s="10">
        <v>32580</v>
      </c>
      <c r="Q14" s="8">
        <v>0</v>
      </c>
      <c r="R14" s="9">
        <v>0</v>
      </c>
      <c r="S14" s="9">
        <v>0</v>
      </c>
      <c r="T14" s="9">
        <v>62480</v>
      </c>
      <c r="U14" s="9">
        <v>1540</v>
      </c>
      <c r="V14" s="13">
        <v>64020</v>
      </c>
      <c r="W14" s="11">
        <v>6600</v>
      </c>
      <c r="X14" s="12">
        <v>183150</v>
      </c>
      <c r="Y14" s="9">
        <v>123750</v>
      </c>
      <c r="Z14" s="9">
        <v>125780</v>
      </c>
      <c r="AA14" s="9">
        <v>24300</v>
      </c>
      <c r="AB14" s="13">
        <v>456980</v>
      </c>
      <c r="AC14" s="9">
        <v>4140</v>
      </c>
      <c r="AD14" s="9">
        <v>3318740</v>
      </c>
      <c r="AE14" s="10">
        <v>15888931</v>
      </c>
      <c r="AF14" s="8">
        <v>64485785</v>
      </c>
      <c r="AG14" s="11">
        <v>0</v>
      </c>
      <c r="AH14" s="12">
        <v>283</v>
      </c>
      <c r="AI14" s="10">
        <v>64486068</v>
      </c>
      <c r="AJ14" s="8">
        <v>3868803</v>
      </c>
      <c r="AK14" s="9">
        <v>3868803</v>
      </c>
      <c r="AL14" s="14">
        <f t="shared" si="0"/>
        <v>5.9994400651005732E-2</v>
      </c>
      <c r="AM14" s="12">
        <v>113821539</v>
      </c>
      <c r="AN14" s="9">
        <v>3225</v>
      </c>
      <c r="AO14" s="9">
        <v>0</v>
      </c>
      <c r="AP14" s="10">
        <v>113824764</v>
      </c>
      <c r="AQ14" s="8">
        <v>4</v>
      </c>
      <c r="AR14" s="9">
        <v>916445</v>
      </c>
      <c r="AS14" s="9">
        <v>466</v>
      </c>
      <c r="AT14" s="9">
        <v>10895511</v>
      </c>
      <c r="AU14" s="9">
        <v>493645</v>
      </c>
      <c r="AV14" s="9">
        <v>289131</v>
      </c>
      <c r="AW14" s="11">
        <v>22305</v>
      </c>
      <c r="AX14" s="12">
        <v>17420</v>
      </c>
      <c r="AY14" s="9">
        <v>22800</v>
      </c>
      <c r="AZ14" s="10">
        <v>40220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247170</v>
      </c>
      <c r="BI14" s="9">
        <v>160200</v>
      </c>
      <c r="BJ14" s="9">
        <v>172520</v>
      </c>
      <c r="BK14" s="9">
        <v>27900</v>
      </c>
      <c r="BL14" s="13">
        <v>607790</v>
      </c>
      <c r="BM14" s="9">
        <v>6440</v>
      </c>
      <c r="BN14" s="9">
        <v>3096020</v>
      </c>
      <c r="BO14" s="10">
        <v>16367511</v>
      </c>
      <c r="BP14" s="8">
        <v>97454030</v>
      </c>
      <c r="BQ14" s="11">
        <v>3223</v>
      </c>
      <c r="BR14" s="12">
        <v>0</v>
      </c>
      <c r="BS14" s="10">
        <v>97457253</v>
      </c>
      <c r="BT14" s="8">
        <v>5847099</v>
      </c>
      <c r="BU14" s="9">
        <v>5847099</v>
      </c>
      <c r="BV14" s="14">
        <f t="shared" si="1"/>
        <v>5.9996550487627635E-2</v>
      </c>
      <c r="BW14" s="12">
        <v>56405405</v>
      </c>
      <c r="BX14" s="9">
        <v>0</v>
      </c>
      <c r="BY14" s="9">
        <v>0</v>
      </c>
      <c r="BZ14" s="10">
        <v>56405405</v>
      </c>
      <c r="CA14" s="8">
        <v>0</v>
      </c>
      <c r="CB14" s="9">
        <v>355019</v>
      </c>
      <c r="CC14" s="9">
        <v>122</v>
      </c>
      <c r="CD14" s="9">
        <v>3012327</v>
      </c>
      <c r="CE14" s="9">
        <v>177217</v>
      </c>
      <c r="CF14" s="9">
        <v>72464</v>
      </c>
      <c r="CG14" s="11">
        <v>7410</v>
      </c>
      <c r="CH14" s="12">
        <v>5980</v>
      </c>
      <c r="CI14" s="9">
        <v>6600</v>
      </c>
      <c r="CJ14" s="10">
        <v>12580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82500</v>
      </c>
      <c r="CS14" s="9">
        <v>74250</v>
      </c>
      <c r="CT14" s="9">
        <v>58900</v>
      </c>
      <c r="CU14" s="9">
        <v>9000</v>
      </c>
      <c r="CV14" s="13">
        <v>224650</v>
      </c>
      <c r="CW14" s="9">
        <v>1150</v>
      </c>
      <c r="CX14" s="9">
        <v>176420</v>
      </c>
      <c r="CY14" s="10">
        <v>4039237</v>
      </c>
      <c r="CZ14" s="8">
        <v>52366168</v>
      </c>
      <c r="DA14" s="11">
        <v>0</v>
      </c>
      <c r="DB14" s="12">
        <v>0</v>
      </c>
      <c r="DC14" s="10">
        <v>52366168</v>
      </c>
      <c r="DD14" s="8">
        <v>3141885</v>
      </c>
      <c r="DE14" s="9">
        <v>3141885</v>
      </c>
      <c r="DF14" s="14">
        <f t="shared" si="2"/>
        <v>5.9998375286883697E-2</v>
      </c>
      <c r="DG14" s="12">
        <v>18860214</v>
      </c>
      <c r="DH14" s="9">
        <v>0</v>
      </c>
      <c r="DI14" s="9">
        <v>0</v>
      </c>
      <c r="DJ14" s="10">
        <v>18860214</v>
      </c>
      <c r="DK14" s="8">
        <v>0</v>
      </c>
      <c r="DL14" s="9">
        <v>91538</v>
      </c>
      <c r="DM14" s="9">
        <v>80</v>
      </c>
      <c r="DN14" s="9">
        <v>480620</v>
      </c>
      <c r="DO14" s="9">
        <v>25897</v>
      </c>
      <c r="DP14" s="9">
        <v>10503</v>
      </c>
      <c r="DQ14" s="11">
        <v>1058</v>
      </c>
      <c r="DR14" s="12">
        <v>1040</v>
      </c>
      <c r="DS14" s="9">
        <v>900</v>
      </c>
      <c r="DT14" s="10">
        <v>1940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12870</v>
      </c>
      <c r="EC14" s="9">
        <v>10350</v>
      </c>
      <c r="ED14" s="9">
        <v>9120</v>
      </c>
      <c r="EE14" s="9">
        <v>1350</v>
      </c>
      <c r="EF14" s="13">
        <v>33690</v>
      </c>
      <c r="EG14" s="9">
        <v>0</v>
      </c>
      <c r="EH14" s="9">
        <v>0</v>
      </c>
      <c r="EI14" s="10">
        <v>645246</v>
      </c>
      <c r="EJ14" s="8">
        <v>18214968</v>
      </c>
      <c r="EK14" s="11">
        <v>0</v>
      </c>
      <c r="EL14" s="12">
        <v>0</v>
      </c>
      <c r="EM14" s="10">
        <v>18214968</v>
      </c>
      <c r="EN14" s="8">
        <v>1092885</v>
      </c>
      <c r="EO14" s="9">
        <v>1092885</v>
      </c>
      <c r="EP14" s="14">
        <f t="shared" si="3"/>
        <v>5.9999281909251773E-2</v>
      </c>
      <c r="EQ14" s="12">
        <v>16914824</v>
      </c>
      <c r="ER14" s="9">
        <v>0</v>
      </c>
      <c r="ES14" s="9">
        <v>0</v>
      </c>
      <c r="ET14" s="10">
        <v>16914824</v>
      </c>
      <c r="EU14" s="8">
        <v>0</v>
      </c>
      <c r="EV14" s="9">
        <v>24975</v>
      </c>
      <c r="EW14" s="9">
        <v>51</v>
      </c>
      <c r="EX14" s="9">
        <v>118531</v>
      </c>
      <c r="EY14" s="9">
        <v>7572</v>
      </c>
      <c r="EZ14" s="9">
        <v>2548</v>
      </c>
      <c r="FA14" s="11">
        <v>316</v>
      </c>
      <c r="FB14" s="12">
        <v>0</v>
      </c>
      <c r="FC14" s="9">
        <v>600</v>
      </c>
      <c r="FD14" s="10">
        <v>600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2640</v>
      </c>
      <c r="FM14" s="9">
        <v>3150</v>
      </c>
      <c r="FN14" s="9">
        <v>3420</v>
      </c>
      <c r="FO14" s="9">
        <v>0</v>
      </c>
      <c r="FP14" s="13">
        <v>9210</v>
      </c>
      <c r="FQ14" s="9">
        <v>230</v>
      </c>
      <c r="FR14" s="9">
        <v>0</v>
      </c>
      <c r="FS14" s="10">
        <v>163982</v>
      </c>
      <c r="FT14" s="8">
        <v>16750842</v>
      </c>
      <c r="FU14" s="11">
        <v>0</v>
      </c>
      <c r="FV14" s="12">
        <v>0</v>
      </c>
      <c r="FW14" s="10">
        <v>16750842</v>
      </c>
      <c r="FX14" s="8">
        <v>1005046</v>
      </c>
      <c r="FY14" s="9">
        <v>1005046</v>
      </c>
      <c r="FZ14" s="14">
        <f t="shared" si="4"/>
        <v>5.9999730162818087E-2</v>
      </c>
      <c r="GA14" s="12">
        <v>571629350</v>
      </c>
      <c r="GB14" s="9">
        <v>3225</v>
      </c>
      <c r="GC14" s="9">
        <v>284</v>
      </c>
      <c r="GD14" s="10">
        <v>571632859</v>
      </c>
      <c r="GE14" s="8">
        <v>1908</v>
      </c>
      <c r="GF14" s="9">
        <v>4743607</v>
      </c>
      <c r="GG14" s="9">
        <v>2437</v>
      </c>
      <c r="GH14" s="9">
        <v>75970817</v>
      </c>
      <c r="GI14" s="9">
        <v>2713111</v>
      </c>
      <c r="GJ14" s="9">
        <v>2806443</v>
      </c>
      <c r="GK14" s="11">
        <v>123654</v>
      </c>
      <c r="GL14" s="12">
        <v>226200</v>
      </c>
      <c r="GM14" s="9">
        <v>200400</v>
      </c>
      <c r="GN14" s="10">
        <v>426600</v>
      </c>
      <c r="GO14" s="8">
        <v>67600</v>
      </c>
      <c r="GP14" s="9">
        <v>169500</v>
      </c>
      <c r="GQ14" s="9">
        <v>2600</v>
      </c>
      <c r="GR14" s="9">
        <v>1693890</v>
      </c>
      <c r="GS14" s="9">
        <v>95150</v>
      </c>
      <c r="GT14" s="13">
        <v>1789040</v>
      </c>
      <c r="GU14" s="11">
        <v>336780</v>
      </c>
      <c r="GV14" s="12">
        <v>1597200</v>
      </c>
      <c r="GW14" s="9">
        <v>945450</v>
      </c>
      <c r="GX14" s="9">
        <v>925300</v>
      </c>
      <c r="GY14" s="9">
        <v>341550</v>
      </c>
      <c r="GZ14" s="13">
        <v>3809500</v>
      </c>
      <c r="HA14" s="9">
        <v>44160</v>
      </c>
      <c r="HB14" s="9">
        <v>36360130</v>
      </c>
      <c r="HC14" s="10">
        <v>129365450</v>
      </c>
      <c r="HD14" s="8">
        <v>442263903</v>
      </c>
      <c r="HE14" s="11">
        <v>3223</v>
      </c>
      <c r="HF14" s="12">
        <v>283</v>
      </c>
      <c r="HG14" s="10">
        <v>442267409</v>
      </c>
      <c r="HH14" s="8">
        <v>26532181</v>
      </c>
      <c r="HI14" s="9">
        <v>26532181</v>
      </c>
      <c r="HJ14" s="14">
        <f t="shared" si="5"/>
        <v>5.9991264244388401E-2</v>
      </c>
    </row>
    <row r="15" spans="1:218" s="49" customFormat="1" ht="12.6" customHeight="1" x14ac:dyDescent="0.15">
      <c r="A15" s="67">
        <v>3</v>
      </c>
      <c r="B15" s="68" t="s">
        <v>82</v>
      </c>
      <c r="C15" s="19">
        <v>101885198</v>
      </c>
      <c r="D15" s="16">
        <v>0</v>
      </c>
      <c r="E15" s="16">
        <v>0</v>
      </c>
      <c r="F15" s="17">
        <v>101885198</v>
      </c>
      <c r="G15" s="15">
        <v>0</v>
      </c>
      <c r="H15" s="16">
        <v>962798</v>
      </c>
      <c r="I15" s="16">
        <v>279</v>
      </c>
      <c r="J15" s="16">
        <v>13118086</v>
      </c>
      <c r="K15" s="16">
        <v>546626</v>
      </c>
      <c r="L15" s="16">
        <v>353033</v>
      </c>
      <c r="M15" s="18">
        <v>23112</v>
      </c>
      <c r="N15" s="19">
        <v>22100</v>
      </c>
      <c r="O15" s="16">
        <v>29400</v>
      </c>
      <c r="P15" s="17">
        <v>51500</v>
      </c>
      <c r="Q15" s="15">
        <v>0</v>
      </c>
      <c r="R15" s="16">
        <v>0</v>
      </c>
      <c r="S15" s="16">
        <v>0</v>
      </c>
      <c r="T15" s="16">
        <v>57860</v>
      </c>
      <c r="U15" s="16">
        <v>2050</v>
      </c>
      <c r="V15" s="20">
        <v>59910</v>
      </c>
      <c r="W15" s="18">
        <v>7760</v>
      </c>
      <c r="X15" s="19">
        <v>247500</v>
      </c>
      <c r="Y15" s="16">
        <v>172350</v>
      </c>
      <c r="Z15" s="16">
        <v>136800</v>
      </c>
      <c r="AA15" s="16">
        <v>40950</v>
      </c>
      <c r="AB15" s="20">
        <v>597600</v>
      </c>
      <c r="AC15" s="16">
        <v>7360</v>
      </c>
      <c r="AD15" s="16">
        <v>4210420</v>
      </c>
      <c r="AE15" s="17">
        <v>19938205</v>
      </c>
      <c r="AF15" s="15">
        <v>81946993</v>
      </c>
      <c r="AG15" s="18">
        <v>0</v>
      </c>
      <c r="AH15" s="19">
        <v>0</v>
      </c>
      <c r="AI15" s="17">
        <v>81946993</v>
      </c>
      <c r="AJ15" s="15">
        <v>4916369</v>
      </c>
      <c r="AK15" s="16">
        <v>4916369</v>
      </c>
      <c r="AL15" s="21">
        <f t="shared" si="0"/>
        <v>5.9994501567617008E-2</v>
      </c>
      <c r="AM15" s="19">
        <v>191800651</v>
      </c>
      <c r="AN15" s="16">
        <v>360</v>
      </c>
      <c r="AO15" s="16">
        <v>5477</v>
      </c>
      <c r="AP15" s="17">
        <v>191806488</v>
      </c>
      <c r="AQ15" s="15">
        <v>74</v>
      </c>
      <c r="AR15" s="16">
        <v>1733885</v>
      </c>
      <c r="AS15" s="16">
        <v>583</v>
      </c>
      <c r="AT15" s="16">
        <v>17639420</v>
      </c>
      <c r="AU15" s="16">
        <v>879403</v>
      </c>
      <c r="AV15" s="16">
        <v>428896</v>
      </c>
      <c r="AW15" s="18">
        <v>36779</v>
      </c>
      <c r="AX15" s="19">
        <v>35100</v>
      </c>
      <c r="AY15" s="16">
        <v>40200</v>
      </c>
      <c r="AZ15" s="17">
        <v>75300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389070</v>
      </c>
      <c r="BI15" s="16">
        <v>293850</v>
      </c>
      <c r="BJ15" s="16">
        <v>245860</v>
      </c>
      <c r="BK15" s="16">
        <v>47250</v>
      </c>
      <c r="BL15" s="20">
        <v>976030</v>
      </c>
      <c r="BM15" s="16">
        <v>10580</v>
      </c>
      <c r="BN15" s="16">
        <v>5101010</v>
      </c>
      <c r="BO15" s="17">
        <v>26881377</v>
      </c>
      <c r="BP15" s="15">
        <v>164919275</v>
      </c>
      <c r="BQ15" s="18">
        <v>359</v>
      </c>
      <c r="BR15" s="19">
        <v>5477</v>
      </c>
      <c r="BS15" s="17">
        <v>164925111</v>
      </c>
      <c r="BT15" s="15">
        <v>9894958</v>
      </c>
      <c r="BU15" s="16">
        <v>9894958</v>
      </c>
      <c r="BV15" s="21">
        <f t="shared" si="1"/>
        <v>5.999667327797039E-2</v>
      </c>
      <c r="BW15" s="19">
        <v>169273979</v>
      </c>
      <c r="BX15" s="16">
        <v>743</v>
      </c>
      <c r="BY15" s="16">
        <v>0</v>
      </c>
      <c r="BZ15" s="17">
        <v>169274722</v>
      </c>
      <c r="CA15" s="15">
        <v>4722</v>
      </c>
      <c r="CB15" s="16">
        <v>1282634</v>
      </c>
      <c r="CC15" s="16">
        <v>40</v>
      </c>
      <c r="CD15" s="16">
        <v>8401875</v>
      </c>
      <c r="CE15" s="16">
        <v>516794</v>
      </c>
      <c r="CF15" s="16">
        <v>181779</v>
      </c>
      <c r="CG15" s="18">
        <v>21197</v>
      </c>
      <c r="CH15" s="19">
        <v>16120</v>
      </c>
      <c r="CI15" s="16">
        <v>21900</v>
      </c>
      <c r="CJ15" s="17">
        <v>38020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235620</v>
      </c>
      <c r="CS15" s="16">
        <v>160650</v>
      </c>
      <c r="CT15" s="16">
        <v>155040</v>
      </c>
      <c r="CU15" s="16">
        <v>20700</v>
      </c>
      <c r="CV15" s="20">
        <v>572010</v>
      </c>
      <c r="CW15" s="16">
        <v>6670</v>
      </c>
      <c r="CX15" s="16">
        <v>397120</v>
      </c>
      <c r="CY15" s="17">
        <v>11422821</v>
      </c>
      <c r="CZ15" s="15">
        <v>157851159</v>
      </c>
      <c r="DA15" s="18">
        <v>742</v>
      </c>
      <c r="DB15" s="19">
        <v>0</v>
      </c>
      <c r="DC15" s="17">
        <v>157851901</v>
      </c>
      <c r="DD15" s="15">
        <v>9470878</v>
      </c>
      <c r="DE15" s="16">
        <v>9470878</v>
      </c>
      <c r="DF15" s="21">
        <f t="shared" si="2"/>
        <v>5.9998504547626577E-2</v>
      </c>
      <c r="DG15" s="19">
        <v>91576121</v>
      </c>
      <c r="DH15" s="16">
        <v>0</v>
      </c>
      <c r="DI15" s="16">
        <v>0</v>
      </c>
      <c r="DJ15" s="17">
        <v>91576121</v>
      </c>
      <c r="DK15" s="15">
        <v>0</v>
      </c>
      <c r="DL15" s="16">
        <v>399449</v>
      </c>
      <c r="DM15" s="16">
        <v>43</v>
      </c>
      <c r="DN15" s="16">
        <v>2060002</v>
      </c>
      <c r="DO15" s="16">
        <v>97394</v>
      </c>
      <c r="DP15" s="16">
        <v>39956</v>
      </c>
      <c r="DQ15" s="18">
        <v>5154</v>
      </c>
      <c r="DR15" s="19">
        <v>4420</v>
      </c>
      <c r="DS15" s="16">
        <v>3300</v>
      </c>
      <c r="DT15" s="17">
        <v>7720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61710</v>
      </c>
      <c r="EC15" s="16">
        <v>48150</v>
      </c>
      <c r="ED15" s="16">
        <v>36100</v>
      </c>
      <c r="EE15" s="16">
        <v>8550</v>
      </c>
      <c r="EF15" s="20">
        <v>154510</v>
      </c>
      <c r="EG15" s="16">
        <v>1150</v>
      </c>
      <c r="EH15" s="16">
        <v>0</v>
      </c>
      <c r="EI15" s="17">
        <v>2765335</v>
      </c>
      <c r="EJ15" s="15">
        <v>88810786</v>
      </c>
      <c r="EK15" s="18">
        <v>0</v>
      </c>
      <c r="EL15" s="19">
        <v>0</v>
      </c>
      <c r="EM15" s="17">
        <v>88810786</v>
      </c>
      <c r="EN15" s="15">
        <v>5328590</v>
      </c>
      <c r="EO15" s="16">
        <v>5328590</v>
      </c>
      <c r="EP15" s="21">
        <f t="shared" si="3"/>
        <v>5.9999356384482401E-2</v>
      </c>
      <c r="EQ15" s="19">
        <v>129523144</v>
      </c>
      <c r="ER15" s="16">
        <v>0</v>
      </c>
      <c r="ES15" s="16">
        <v>0</v>
      </c>
      <c r="ET15" s="17">
        <v>129523144</v>
      </c>
      <c r="EU15" s="15">
        <v>0</v>
      </c>
      <c r="EV15" s="16">
        <v>201298</v>
      </c>
      <c r="EW15" s="16">
        <v>0</v>
      </c>
      <c r="EX15" s="16">
        <v>917752</v>
      </c>
      <c r="EY15" s="16">
        <v>42683</v>
      </c>
      <c r="EZ15" s="16">
        <v>15459</v>
      </c>
      <c r="FA15" s="18">
        <v>2540</v>
      </c>
      <c r="FB15" s="19">
        <v>1560</v>
      </c>
      <c r="FC15" s="16">
        <v>1800</v>
      </c>
      <c r="FD15" s="17">
        <v>3360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34980</v>
      </c>
      <c r="FM15" s="16">
        <v>28350</v>
      </c>
      <c r="FN15" s="16">
        <v>12920</v>
      </c>
      <c r="FO15" s="16">
        <v>2250</v>
      </c>
      <c r="FP15" s="20">
        <v>78500</v>
      </c>
      <c r="FQ15" s="16">
        <v>460</v>
      </c>
      <c r="FR15" s="16">
        <v>0</v>
      </c>
      <c r="FS15" s="17">
        <v>1262052</v>
      </c>
      <c r="FT15" s="15">
        <v>128261092</v>
      </c>
      <c r="FU15" s="18">
        <v>0</v>
      </c>
      <c r="FV15" s="19">
        <v>0</v>
      </c>
      <c r="FW15" s="17">
        <v>128261092</v>
      </c>
      <c r="FX15" s="15">
        <v>7695643</v>
      </c>
      <c r="FY15" s="16">
        <v>7695643</v>
      </c>
      <c r="FZ15" s="21">
        <f t="shared" si="4"/>
        <v>5.9999824420643479E-2</v>
      </c>
      <c r="GA15" s="19">
        <v>1027447965</v>
      </c>
      <c r="GB15" s="16">
        <v>1103</v>
      </c>
      <c r="GC15" s="16">
        <v>5477</v>
      </c>
      <c r="GD15" s="17">
        <v>1027454545</v>
      </c>
      <c r="GE15" s="15">
        <v>12942</v>
      </c>
      <c r="GF15" s="16">
        <v>8262212</v>
      </c>
      <c r="GG15" s="16">
        <v>2096</v>
      </c>
      <c r="GH15" s="16">
        <v>102204666</v>
      </c>
      <c r="GI15" s="16">
        <v>4233811</v>
      </c>
      <c r="GJ15" s="16">
        <v>3417218</v>
      </c>
      <c r="GK15" s="18">
        <v>167334</v>
      </c>
      <c r="GL15" s="19">
        <v>323180</v>
      </c>
      <c r="GM15" s="16">
        <v>297300</v>
      </c>
      <c r="GN15" s="17">
        <v>620480</v>
      </c>
      <c r="GO15" s="15">
        <v>88660</v>
      </c>
      <c r="GP15" s="16">
        <v>263100</v>
      </c>
      <c r="GQ15" s="16">
        <v>1820</v>
      </c>
      <c r="GR15" s="16">
        <v>1987040</v>
      </c>
      <c r="GS15" s="16">
        <v>158750</v>
      </c>
      <c r="GT15" s="20">
        <v>2145790</v>
      </c>
      <c r="GU15" s="18">
        <v>405960</v>
      </c>
      <c r="GV15" s="19">
        <v>2274690</v>
      </c>
      <c r="GW15" s="16">
        <v>1467900</v>
      </c>
      <c r="GX15" s="16">
        <v>1226260</v>
      </c>
      <c r="GY15" s="16">
        <v>488250</v>
      </c>
      <c r="GZ15" s="20">
        <v>5457100</v>
      </c>
      <c r="HA15" s="16">
        <v>78660</v>
      </c>
      <c r="HB15" s="16">
        <v>47098500</v>
      </c>
      <c r="HC15" s="17">
        <v>174458253</v>
      </c>
      <c r="HD15" s="15">
        <v>852989714</v>
      </c>
      <c r="HE15" s="18">
        <v>1101</v>
      </c>
      <c r="HF15" s="19">
        <v>5477</v>
      </c>
      <c r="HG15" s="17">
        <v>852996292</v>
      </c>
      <c r="HH15" s="15">
        <v>51174716</v>
      </c>
      <c r="HI15" s="16">
        <v>51174716</v>
      </c>
      <c r="HJ15" s="21">
        <f t="shared" si="5"/>
        <v>5.999406618757025E-2</v>
      </c>
    </row>
    <row r="16" spans="1:218" s="49" customFormat="1" ht="12.6" customHeight="1" x14ac:dyDescent="0.15">
      <c r="A16" s="65">
        <v>4</v>
      </c>
      <c r="B16" s="66" t="s">
        <v>83</v>
      </c>
      <c r="C16" s="12">
        <v>89465099</v>
      </c>
      <c r="D16" s="9">
        <v>0</v>
      </c>
      <c r="E16" s="9">
        <v>0</v>
      </c>
      <c r="F16" s="10">
        <v>89465099</v>
      </c>
      <c r="G16" s="8">
        <v>0</v>
      </c>
      <c r="H16" s="9">
        <v>681475</v>
      </c>
      <c r="I16" s="9">
        <v>111</v>
      </c>
      <c r="J16" s="9">
        <v>11768956</v>
      </c>
      <c r="K16" s="9">
        <v>448522</v>
      </c>
      <c r="L16" s="9">
        <v>345475</v>
      </c>
      <c r="M16" s="11">
        <v>24006</v>
      </c>
      <c r="N16" s="12">
        <v>25480</v>
      </c>
      <c r="O16" s="9">
        <v>21900</v>
      </c>
      <c r="P16" s="10">
        <v>47380</v>
      </c>
      <c r="Q16" s="8">
        <v>0</v>
      </c>
      <c r="R16" s="9">
        <v>0</v>
      </c>
      <c r="S16" s="9">
        <v>0</v>
      </c>
      <c r="T16" s="9">
        <v>63580</v>
      </c>
      <c r="U16" s="9">
        <v>1680</v>
      </c>
      <c r="V16" s="13">
        <v>65260</v>
      </c>
      <c r="W16" s="11">
        <v>10000</v>
      </c>
      <c r="X16" s="12">
        <v>278190</v>
      </c>
      <c r="Y16" s="9">
        <v>257850</v>
      </c>
      <c r="Z16" s="9">
        <v>133760</v>
      </c>
      <c r="AA16" s="9">
        <v>48150</v>
      </c>
      <c r="AB16" s="13">
        <v>717950</v>
      </c>
      <c r="AC16" s="9">
        <v>8740</v>
      </c>
      <c r="AD16" s="9">
        <v>3697580</v>
      </c>
      <c r="AE16" s="10">
        <v>17815344</v>
      </c>
      <c r="AF16" s="8">
        <v>71649755</v>
      </c>
      <c r="AG16" s="11">
        <v>0</v>
      </c>
      <c r="AH16" s="12">
        <v>0</v>
      </c>
      <c r="AI16" s="10">
        <v>71649755</v>
      </c>
      <c r="AJ16" s="8">
        <v>4298591</v>
      </c>
      <c r="AK16" s="9">
        <v>4298591</v>
      </c>
      <c r="AL16" s="14">
        <f t="shared" si="0"/>
        <v>5.9994496840917323E-2</v>
      </c>
      <c r="AM16" s="12">
        <v>125856906</v>
      </c>
      <c r="AN16" s="9">
        <v>0</v>
      </c>
      <c r="AO16" s="9">
        <v>0</v>
      </c>
      <c r="AP16" s="10">
        <v>125856906</v>
      </c>
      <c r="AQ16" s="8">
        <v>190</v>
      </c>
      <c r="AR16" s="9">
        <v>898913</v>
      </c>
      <c r="AS16" s="9">
        <v>787</v>
      </c>
      <c r="AT16" s="9">
        <v>11961675</v>
      </c>
      <c r="AU16" s="9">
        <v>528725</v>
      </c>
      <c r="AV16" s="9">
        <v>323929</v>
      </c>
      <c r="AW16" s="11">
        <v>31549</v>
      </c>
      <c r="AX16" s="12">
        <v>23920</v>
      </c>
      <c r="AY16" s="9">
        <v>30900</v>
      </c>
      <c r="AZ16" s="10">
        <v>54820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337920</v>
      </c>
      <c r="BI16" s="9">
        <v>309600</v>
      </c>
      <c r="BJ16" s="9">
        <v>156940</v>
      </c>
      <c r="BK16" s="9">
        <v>45900</v>
      </c>
      <c r="BL16" s="13">
        <v>850360</v>
      </c>
      <c r="BM16" s="9">
        <v>10580</v>
      </c>
      <c r="BN16" s="9">
        <v>3424290</v>
      </c>
      <c r="BO16" s="10">
        <v>18085031</v>
      </c>
      <c r="BP16" s="8">
        <v>107771875</v>
      </c>
      <c r="BQ16" s="11">
        <v>0</v>
      </c>
      <c r="BR16" s="12">
        <v>0</v>
      </c>
      <c r="BS16" s="10">
        <v>107771875</v>
      </c>
      <c r="BT16" s="8">
        <v>6465947</v>
      </c>
      <c r="BU16" s="9">
        <v>6465947</v>
      </c>
      <c r="BV16" s="14">
        <f t="shared" si="1"/>
        <v>5.9996608577145012E-2</v>
      </c>
      <c r="BW16" s="12">
        <v>71764822</v>
      </c>
      <c r="BX16" s="9">
        <v>0</v>
      </c>
      <c r="BY16" s="9">
        <v>0</v>
      </c>
      <c r="BZ16" s="10">
        <v>71764822</v>
      </c>
      <c r="CA16" s="8">
        <v>247</v>
      </c>
      <c r="CB16" s="9">
        <v>474249</v>
      </c>
      <c r="CC16" s="9">
        <v>191</v>
      </c>
      <c r="CD16" s="9">
        <v>3658834</v>
      </c>
      <c r="CE16" s="9">
        <v>207582</v>
      </c>
      <c r="CF16" s="9">
        <v>91369</v>
      </c>
      <c r="CG16" s="11">
        <v>12152</v>
      </c>
      <c r="CH16" s="12">
        <v>12220</v>
      </c>
      <c r="CI16" s="9">
        <v>14700</v>
      </c>
      <c r="CJ16" s="10">
        <v>26920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130020</v>
      </c>
      <c r="CS16" s="9">
        <v>104400</v>
      </c>
      <c r="CT16" s="9">
        <v>76000</v>
      </c>
      <c r="CU16" s="9">
        <v>17550</v>
      </c>
      <c r="CV16" s="13">
        <v>327970</v>
      </c>
      <c r="CW16" s="9">
        <v>4830</v>
      </c>
      <c r="CX16" s="9">
        <v>197000</v>
      </c>
      <c r="CY16" s="10">
        <v>5001153</v>
      </c>
      <c r="CZ16" s="8">
        <v>66763669</v>
      </c>
      <c r="DA16" s="11">
        <v>0</v>
      </c>
      <c r="DB16" s="12">
        <v>0</v>
      </c>
      <c r="DC16" s="10">
        <v>66763669</v>
      </c>
      <c r="DD16" s="8">
        <v>4005715</v>
      </c>
      <c r="DE16" s="9">
        <v>4005715</v>
      </c>
      <c r="DF16" s="14">
        <f t="shared" si="2"/>
        <v>5.9998425191401632E-2</v>
      </c>
      <c r="DG16" s="12">
        <v>23074952</v>
      </c>
      <c r="DH16" s="9">
        <v>0</v>
      </c>
      <c r="DI16" s="9">
        <v>0</v>
      </c>
      <c r="DJ16" s="10">
        <v>23074952</v>
      </c>
      <c r="DK16" s="8">
        <v>0</v>
      </c>
      <c r="DL16" s="9">
        <v>94891</v>
      </c>
      <c r="DM16" s="9">
        <v>0</v>
      </c>
      <c r="DN16" s="9">
        <v>539190</v>
      </c>
      <c r="DO16" s="9">
        <v>30467</v>
      </c>
      <c r="DP16" s="9">
        <v>12295</v>
      </c>
      <c r="DQ16" s="11">
        <v>2060</v>
      </c>
      <c r="DR16" s="12">
        <v>1300</v>
      </c>
      <c r="DS16" s="9">
        <v>300</v>
      </c>
      <c r="DT16" s="10">
        <v>1600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17490</v>
      </c>
      <c r="EC16" s="9">
        <v>19800</v>
      </c>
      <c r="ED16" s="9">
        <v>10640</v>
      </c>
      <c r="EE16" s="9">
        <v>450</v>
      </c>
      <c r="EF16" s="13">
        <v>48380</v>
      </c>
      <c r="EG16" s="9">
        <v>0</v>
      </c>
      <c r="EH16" s="9">
        <v>0</v>
      </c>
      <c r="EI16" s="10">
        <v>728883</v>
      </c>
      <c r="EJ16" s="8">
        <v>22346069</v>
      </c>
      <c r="EK16" s="11">
        <v>0</v>
      </c>
      <c r="EL16" s="12">
        <v>0</v>
      </c>
      <c r="EM16" s="10">
        <v>22346069</v>
      </c>
      <c r="EN16" s="8">
        <v>1340751</v>
      </c>
      <c r="EO16" s="9">
        <v>1340751</v>
      </c>
      <c r="EP16" s="14">
        <f t="shared" si="3"/>
        <v>5.9999411977113289E-2</v>
      </c>
      <c r="EQ16" s="12">
        <v>18871627</v>
      </c>
      <c r="ER16" s="9">
        <v>0</v>
      </c>
      <c r="ES16" s="9">
        <v>0</v>
      </c>
      <c r="ET16" s="10">
        <v>18871627</v>
      </c>
      <c r="EU16" s="8">
        <v>0</v>
      </c>
      <c r="EV16" s="9">
        <v>34706</v>
      </c>
      <c r="EW16" s="9">
        <v>0</v>
      </c>
      <c r="EX16" s="9">
        <v>188048</v>
      </c>
      <c r="EY16" s="9">
        <v>9613</v>
      </c>
      <c r="EZ16" s="9">
        <v>3575</v>
      </c>
      <c r="FA16" s="11">
        <v>545</v>
      </c>
      <c r="FB16" s="12">
        <v>520</v>
      </c>
      <c r="FC16" s="9">
        <v>600</v>
      </c>
      <c r="FD16" s="10">
        <v>1120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11220</v>
      </c>
      <c r="FM16" s="9">
        <v>6750</v>
      </c>
      <c r="FN16" s="9">
        <v>3800</v>
      </c>
      <c r="FO16" s="9">
        <v>450</v>
      </c>
      <c r="FP16" s="13">
        <v>22220</v>
      </c>
      <c r="FQ16" s="9">
        <v>230</v>
      </c>
      <c r="FR16" s="9">
        <v>0</v>
      </c>
      <c r="FS16" s="10">
        <v>260057</v>
      </c>
      <c r="FT16" s="8">
        <v>18611570</v>
      </c>
      <c r="FU16" s="11">
        <v>0</v>
      </c>
      <c r="FV16" s="12">
        <v>0</v>
      </c>
      <c r="FW16" s="10">
        <v>18611570</v>
      </c>
      <c r="FX16" s="8">
        <v>1116690</v>
      </c>
      <c r="FY16" s="9">
        <v>1116690</v>
      </c>
      <c r="FZ16" s="14">
        <f t="shared" si="4"/>
        <v>5.9999774333922395E-2</v>
      </c>
      <c r="GA16" s="12">
        <v>809872084</v>
      </c>
      <c r="GB16" s="9">
        <v>0</v>
      </c>
      <c r="GC16" s="9">
        <v>0</v>
      </c>
      <c r="GD16" s="10">
        <v>809872084</v>
      </c>
      <c r="GE16" s="8">
        <v>2834</v>
      </c>
      <c r="GF16" s="9">
        <v>5795162</v>
      </c>
      <c r="GG16" s="9">
        <v>2777</v>
      </c>
      <c r="GH16" s="9">
        <v>114264254</v>
      </c>
      <c r="GI16" s="9">
        <v>3464125</v>
      </c>
      <c r="GJ16" s="9">
        <v>4311014</v>
      </c>
      <c r="GK16" s="11">
        <v>195074</v>
      </c>
      <c r="GL16" s="12">
        <v>449540</v>
      </c>
      <c r="GM16" s="9">
        <v>373200</v>
      </c>
      <c r="GN16" s="10">
        <v>822740</v>
      </c>
      <c r="GO16" s="8">
        <v>129740</v>
      </c>
      <c r="GP16" s="9">
        <v>314100</v>
      </c>
      <c r="GQ16" s="9">
        <v>8320</v>
      </c>
      <c r="GR16" s="9">
        <v>3020050</v>
      </c>
      <c r="GS16" s="9">
        <v>232860</v>
      </c>
      <c r="GT16" s="13">
        <v>3252910</v>
      </c>
      <c r="GU16" s="11">
        <v>660620</v>
      </c>
      <c r="GV16" s="12">
        <v>2823480</v>
      </c>
      <c r="GW16" s="9">
        <v>1973700</v>
      </c>
      <c r="GX16" s="9">
        <v>1258180</v>
      </c>
      <c r="GY16" s="9">
        <v>746100</v>
      </c>
      <c r="GZ16" s="13">
        <v>6801460</v>
      </c>
      <c r="HA16" s="9">
        <v>105340</v>
      </c>
      <c r="HB16" s="9">
        <v>65123070</v>
      </c>
      <c r="HC16" s="10">
        <v>205250763</v>
      </c>
      <c r="HD16" s="8">
        <v>604621321</v>
      </c>
      <c r="HE16" s="11">
        <v>0</v>
      </c>
      <c r="HF16" s="12">
        <v>0</v>
      </c>
      <c r="HG16" s="10">
        <v>604621321</v>
      </c>
      <c r="HH16" s="8">
        <v>36270535</v>
      </c>
      <c r="HI16" s="9">
        <v>36270535</v>
      </c>
      <c r="HJ16" s="14">
        <f t="shared" si="5"/>
        <v>5.9988845481021333E-2</v>
      </c>
    </row>
    <row r="17" spans="1:218" s="49" customFormat="1" ht="12.6" customHeight="1" x14ac:dyDescent="0.15">
      <c r="A17" s="67">
        <v>5</v>
      </c>
      <c r="B17" s="68" t="s">
        <v>84</v>
      </c>
      <c r="C17" s="19">
        <v>82785905</v>
      </c>
      <c r="D17" s="16">
        <v>0</v>
      </c>
      <c r="E17" s="16">
        <v>0</v>
      </c>
      <c r="F17" s="17">
        <v>82785905</v>
      </c>
      <c r="G17" s="15">
        <v>0</v>
      </c>
      <c r="H17" s="16">
        <v>642123</v>
      </c>
      <c r="I17" s="16">
        <v>440</v>
      </c>
      <c r="J17" s="16">
        <v>10845887</v>
      </c>
      <c r="K17" s="16">
        <v>363933</v>
      </c>
      <c r="L17" s="16">
        <v>320332</v>
      </c>
      <c r="M17" s="18">
        <v>27148</v>
      </c>
      <c r="N17" s="19">
        <v>24700</v>
      </c>
      <c r="O17" s="16">
        <v>21900</v>
      </c>
      <c r="P17" s="17">
        <v>46600</v>
      </c>
      <c r="Q17" s="15">
        <v>0</v>
      </c>
      <c r="R17" s="16">
        <v>0</v>
      </c>
      <c r="S17" s="16">
        <v>0</v>
      </c>
      <c r="T17" s="16">
        <v>60940</v>
      </c>
      <c r="U17" s="16">
        <v>1800</v>
      </c>
      <c r="V17" s="20">
        <v>62740</v>
      </c>
      <c r="W17" s="18">
        <v>6610</v>
      </c>
      <c r="X17" s="19">
        <v>275550</v>
      </c>
      <c r="Y17" s="16">
        <v>261900</v>
      </c>
      <c r="Z17" s="16">
        <v>104120</v>
      </c>
      <c r="AA17" s="16">
        <v>27900</v>
      </c>
      <c r="AB17" s="20">
        <v>669470</v>
      </c>
      <c r="AC17" s="16">
        <v>7130</v>
      </c>
      <c r="AD17" s="16">
        <v>3413780</v>
      </c>
      <c r="AE17" s="17">
        <v>16405753</v>
      </c>
      <c r="AF17" s="15">
        <v>66380152</v>
      </c>
      <c r="AG17" s="18">
        <v>0</v>
      </c>
      <c r="AH17" s="19">
        <v>0</v>
      </c>
      <c r="AI17" s="17">
        <v>66380152</v>
      </c>
      <c r="AJ17" s="15">
        <v>3982440</v>
      </c>
      <c r="AK17" s="16">
        <v>3982440</v>
      </c>
      <c r="AL17" s="21">
        <f t="shared" si="0"/>
        <v>5.9994439301675598E-2</v>
      </c>
      <c r="AM17" s="19">
        <v>128438162</v>
      </c>
      <c r="AN17" s="16">
        <v>0</v>
      </c>
      <c r="AO17" s="16">
        <v>0</v>
      </c>
      <c r="AP17" s="17">
        <v>128438162</v>
      </c>
      <c r="AQ17" s="15">
        <v>207</v>
      </c>
      <c r="AR17" s="16">
        <v>902785</v>
      </c>
      <c r="AS17" s="16">
        <v>687</v>
      </c>
      <c r="AT17" s="16">
        <v>11948835</v>
      </c>
      <c r="AU17" s="16">
        <v>453525</v>
      </c>
      <c r="AV17" s="16">
        <v>332273</v>
      </c>
      <c r="AW17" s="18">
        <v>38518</v>
      </c>
      <c r="AX17" s="19">
        <v>28080</v>
      </c>
      <c r="AY17" s="16">
        <v>24000</v>
      </c>
      <c r="AZ17" s="17">
        <v>52080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402270</v>
      </c>
      <c r="BI17" s="16">
        <v>340200</v>
      </c>
      <c r="BJ17" s="16">
        <v>131860</v>
      </c>
      <c r="BK17" s="16">
        <v>37350</v>
      </c>
      <c r="BL17" s="20">
        <v>911680</v>
      </c>
      <c r="BM17" s="16">
        <v>9200</v>
      </c>
      <c r="BN17" s="16">
        <v>3481600</v>
      </c>
      <c r="BO17" s="17">
        <v>18130703</v>
      </c>
      <c r="BP17" s="15">
        <v>110307459</v>
      </c>
      <c r="BQ17" s="18">
        <v>0</v>
      </c>
      <c r="BR17" s="19">
        <v>0</v>
      </c>
      <c r="BS17" s="17">
        <v>110307459</v>
      </c>
      <c r="BT17" s="15">
        <v>6618069</v>
      </c>
      <c r="BU17" s="16">
        <v>6618069</v>
      </c>
      <c r="BV17" s="21">
        <f t="shared" si="1"/>
        <v>5.9996568319101613E-2</v>
      </c>
      <c r="BW17" s="19">
        <v>62706989</v>
      </c>
      <c r="BX17" s="16">
        <v>0</v>
      </c>
      <c r="BY17" s="16">
        <v>0</v>
      </c>
      <c r="BZ17" s="17">
        <v>62706989</v>
      </c>
      <c r="CA17" s="15">
        <v>0</v>
      </c>
      <c r="CB17" s="16">
        <v>418187</v>
      </c>
      <c r="CC17" s="16">
        <v>227</v>
      </c>
      <c r="CD17" s="16">
        <v>3281647</v>
      </c>
      <c r="CE17" s="16">
        <v>185820</v>
      </c>
      <c r="CF17" s="16">
        <v>83816</v>
      </c>
      <c r="CG17" s="18">
        <v>14032</v>
      </c>
      <c r="CH17" s="19">
        <v>7540</v>
      </c>
      <c r="CI17" s="16">
        <v>10500</v>
      </c>
      <c r="CJ17" s="17">
        <v>18040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138600</v>
      </c>
      <c r="CS17" s="16">
        <v>140850</v>
      </c>
      <c r="CT17" s="16">
        <v>30780</v>
      </c>
      <c r="CU17" s="16">
        <v>13950</v>
      </c>
      <c r="CV17" s="20">
        <v>324180</v>
      </c>
      <c r="CW17" s="16">
        <v>3450</v>
      </c>
      <c r="CX17" s="16">
        <v>196590</v>
      </c>
      <c r="CY17" s="17">
        <v>4525762</v>
      </c>
      <c r="CZ17" s="15">
        <v>58181227</v>
      </c>
      <c r="DA17" s="18">
        <v>0</v>
      </c>
      <c r="DB17" s="19">
        <v>0</v>
      </c>
      <c r="DC17" s="17">
        <v>58181227</v>
      </c>
      <c r="DD17" s="15">
        <v>3490781</v>
      </c>
      <c r="DE17" s="16">
        <v>3490781</v>
      </c>
      <c r="DF17" s="21">
        <f t="shared" si="2"/>
        <v>5.9998408077574575E-2</v>
      </c>
      <c r="DG17" s="19">
        <v>19711344</v>
      </c>
      <c r="DH17" s="16">
        <v>0</v>
      </c>
      <c r="DI17" s="16">
        <v>0</v>
      </c>
      <c r="DJ17" s="17">
        <v>19711344</v>
      </c>
      <c r="DK17" s="15">
        <v>0</v>
      </c>
      <c r="DL17" s="16">
        <v>73568</v>
      </c>
      <c r="DM17" s="16">
        <v>0</v>
      </c>
      <c r="DN17" s="16">
        <v>489981</v>
      </c>
      <c r="DO17" s="16">
        <v>19230</v>
      </c>
      <c r="DP17" s="16">
        <v>11664</v>
      </c>
      <c r="DQ17" s="18">
        <v>2052</v>
      </c>
      <c r="DR17" s="19">
        <v>2340</v>
      </c>
      <c r="DS17" s="16">
        <v>1800</v>
      </c>
      <c r="DT17" s="17">
        <v>4140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25080</v>
      </c>
      <c r="EC17" s="16">
        <v>23400</v>
      </c>
      <c r="ED17" s="16">
        <v>10260</v>
      </c>
      <c r="EE17" s="16">
        <v>1800</v>
      </c>
      <c r="EF17" s="20">
        <v>60540</v>
      </c>
      <c r="EG17" s="16">
        <v>920</v>
      </c>
      <c r="EH17" s="16">
        <v>0</v>
      </c>
      <c r="EI17" s="17">
        <v>662095</v>
      </c>
      <c r="EJ17" s="15">
        <v>19049249</v>
      </c>
      <c r="EK17" s="18">
        <v>0</v>
      </c>
      <c r="EL17" s="19">
        <v>0</v>
      </c>
      <c r="EM17" s="17">
        <v>19049249</v>
      </c>
      <c r="EN17" s="15">
        <v>1142943</v>
      </c>
      <c r="EO17" s="16">
        <v>1142943</v>
      </c>
      <c r="EP17" s="21">
        <f t="shared" si="3"/>
        <v>5.9999373203636533E-2</v>
      </c>
      <c r="EQ17" s="19">
        <v>13428223</v>
      </c>
      <c r="ER17" s="16">
        <v>0</v>
      </c>
      <c r="ES17" s="16">
        <v>0</v>
      </c>
      <c r="ET17" s="17">
        <v>13428223</v>
      </c>
      <c r="EU17" s="15">
        <v>0</v>
      </c>
      <c r="EV17" s="16">
        <v>31861</v>
      </c>
      <c r="EW17" s="16">
        <v>0</v>
      </c>
      <c r="EX17" s="16">
        <v>144114</v>
      </c>
      <c r="EY17" s="16">
        <v>3617</v>
      </c>
      <c r="EZ17" s="16">
        <v>2827</v>
      </c>
      <c r="FA17" s="18">
        <v>715</v>
      </c>
      <c r="FB17" s="19">
        <v>520</v>
      </c>
      <c r="FC17" s="16">
        <v>600</v>
      </c>
      <c r="FD17" s="17">
        <v>1120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6600</v>
      </c>
      <c r="FM17" s="16">
        <v>6300</v>
      </c>
      <c r="FN17" s="16">
        <v>1520</v>
      </c>
      <c r="FO17" s="16">
        <v>0</v>
      </c>
      <c r="FP17" s="20">
        <v>14420</v>
      </c>
      <c r="FQ17" s="16">
        <v>0</v>
      </c>
      <c r="FR17" s="16">
        <v>0</v>
      </c>
      <c r="FS17" s="17">
        <v>198674</v>
      </c>
      <c r="FT17" s="15">
        <v>13229549</v>
      </c>
      <c r="FU17" s="18">
        <v>0</v>
      </c>
      <c r="FV17" s="19">
        <v>0</v>
      </c>
      <c r="FW17" s="17">
        <v>13229549</v>
      </c>
      <c r="FX17" s="15">
        <v>793769</v>
      </c>
      <c r="FY17" s="16">
        <v>793769</v>
      </c>
      <c r="FZ17" s="21">
        <f t="shared" si="4"/>
        <v>5.9999702181835528E-2</v>
      </c>
      <c r="GA17" s="19">
        <v>646176953</v>
      </c>
      <c r="GB17" s="16">
        <v>0</v>
      </c>
      <c r="GC17" s="16">
        <v>0</v>
      </c>
      <c r="GD17" s="17">
        <v>646176953</v>
      </c>
      <c r="GE17" s="15">
        <v>3831</v>
      </c>
      <c r="GF17" s="16">
        <v>4730033</v>
      </c>
      <c r="GG17" s="16">
        <v>3092</v>
      </c>
      <c r="GH17" s="16">
        <v>87326090</v>
      </c>
      <c r="GI17" s="16">
        <v>2817115</v>
      </c>
      <c r="GJ17" s="16">
        <v>3270862</v>
      </c>
      <c r="GK17" s="18">
        <v>185509</v>
      </c>
      <c r="GL17" s="19">
        <v>317460</v>
      </c>
      <c r="GM17" s="16">
        <v>249900</v>
      </c>
      <c r="GN17" s="17">
        <v>567360</v>
      </c>
      <c r="GO17" s="15">
        <v>89960</v>
      </c>
      <c r="GP17" s="16">
        <v>214500</v>
      </c>
      <c r="GQ17" s="16">
        <v>4940</v>
      </c>
      <c r="GR17" s="16">
        <v>2087580</v>
      </c>
      <c r="GS17" s="16">
        <v>146960</v>
      </c>
      <c r="GT17" s="20">
        <v>2234540</v>
      </c>
      <c r="GU17" s="18">
        <v>418300</v>
      </c>
      <c r="GV17" s="19">
        <v>2131800</v>
      </c>
      <c r="GW17" s="16">
        <v>1716300</v>
      </c>
      <c r="GX17" s="16">
        <v>740620</v>
      </c>
      <c r="GY17" s="16">
        <v>524250</v>
      </c>
      <c r="GZ17" s="20">
        <v>5112970</v>
      </c>
      <c r="HA17" s="16">
        <v>73830</v>
      </c>
      <c r="HB17" s="16">
        <v>44540100</v>
      </c>
      <c r="HC17" s="17">
        <v>151589940</v>
      </c>
      <c r="HD17" s="15">
        <v>494587013</v>
      </c>
      <c r="HE17" s="18">
        <v>0</v>
      </c>
      <c r="HF17" s="19">
        <v>0</v>
      </c>
      <c r="HG17" s="17">
        <v>494587013</v>
      </c>
      <c r="HH17" s="15">
        <v>29670560</v>
      </c>
      <c r="HI17" s="16">
        <v>29670560</v>
      </c>
      <c r="HJ17" s="21">
        <f t="shared" si="5"/>
        <v>5.9990576420574149E-2</v>
      </c>
    </row>
    <row r="18" spans="1:218" s="49" customFormat="1" ht="12.6" customHeight="1" x14ac:dyDescent="0.15">
      <c r="A18" s="65">
        <v>6</v>
      </c>
      <c r="B18" s="66" t="s">
        <v>85</v>
      </c>
      <c r="C18" s="12">
        <v>40595667</v>
      </c>
      <c r="D18" s="9">
        <v>0</v>
      </c>
      <c r="E18" s="9">
        <v>0</v>
      </c>
      <c r="F18" s="10">
        <v>40595667</v>
      </c>
      <c r="G18" s="8">
        <v>0</v>
      </c>
      <c r="H18" s="9">
        <v>278870</v>
      </c>
      <c r="I18" s="9">
        <v>171</v>
      </c>
      <c r="J18" s="9">
        <v>5341379</v>
      </c>
      <c r="K18" s="9">
        <v>206134</v>
      </c>
      <c r="L18" s="9">
        <v>167427</v>
      </c>
      <c r="M18" s="11">
        <v>12003</v>
      </c>
      <c r="N18" s="12">
        <v>10400</v>
      </c>
      <c r="O18" s="9">
        <v>12300</v>
      </c>
      <c r="P18" s="10">
        <v>22700</v>
      </c>
      <c r="Q18" s="8">
        <v>0</v>
      </c>
      <c r="R18" s="9">
        <v>0</v>
      </c>
      <c r="S18" s="9">
        <v>0</v>
      </c>
      <c r="T18" s="9">
        <v>36520</v>
      </c>
      <c r="U18" s="9">
        <v>2180</v>
      </c>
      <c r="V18" s="13">
        <v>38700</v>
      </c>
      <c r="W18" s="11">
        <v>4450</v>
      </c>
      <c r="X18" s="12">
        <v>109230</v>
      </c>
      <c r="Y18" s="9">
        <v>117000</v>
      </c>
      <c r="Z18" s="9">
        <v>60040</v>
      </c>
      <c r="AA18" s="9">
        <v>28800</v>
      </c>
      <c r="AB18" s="13">
        <v>315070</v>
      </c>
      <c r="AC18" s="9">
        <v>3910</v>
      </c>
      <c r="AD18" s="9">
        <v>1686890</v>
      </c>
      <c r="AE18" s="10">
        <v>8077533</v>
      </c>
      <c r="AF18" s="8">
        <v>32518134</v>
      </c>
      <c r="AG18" s="11">
        <v>0</v>
      </c>
      <c r="AH18" s="12">
        <v>0</v>
      </c>
      <c r="AI18" s="10">
        <v>32518134</v>
      </c>
      <c r="AJ18" s="8">
        <v>1950905</v>
      </c>
      <c r="AK18" s="9">
        <v>1950905</v>
      </c>
      <c r="AL18" s="14">
        <f t="shared" si="0"/>
        <v>5.9994371140730279E-2</v>
      </c>
      <c r="AM18" s="12">
        <v>41923211</v>
      </c>
      <c r="AN18" s="9">
        <v>0</v>
      </c>
      <c r="AO18" s="9">
        <v>0</v>
      </c>
      <c r="AP18" s="10">
        <v>41923211</v>
      </c>
      <c r="AQ18" s="8">
        <v>0</v>
      </c>
      <c r="AR18" s="9">
        <v>305329</v>
      </c>
      <c r="AS18" s="9">
        <v>85</v>
      </c>
      <c r="AT18" s="9">
        <v>3991027</v>
      </c>
      <c r="AU18" s="9">
        <v>214628</v>
      </c>
      <c r="AV18" s="9">
        <v>113699</v>
      </c>
      <c r="AW18" s="11">
        <v>11405</v>
      </c>
      <c r="AX18" s="12">
        <v>8840</v>
      </c>
      <c r="AY18" s="9">
        <v>7500</v>
      </c>
      <c r="AZ18" s="10">
        <v>16340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109890</v>
      </c>
      <c r="BI18" s="9">
        <v>94500</v>
      </c>
      <c r="BJ18" s="9">
        <v>50540</v>
      </c>
      <c r="BK18" s="9">
        <v>24750</v>
      </c>
      <c r="BL18" s="13">
        <v>279680</v>
      </c>
      <c r="BM18" s="9">
        <v>2070</v>
      </c>
      <c r="BN18" s="9">
        <v>1159000</v>
      </c>
      <c r="BO18" s="10">
        <v>6093178</v>
      </c>
      <c r="BP18" s="8">
        <v>35830033</v>
      </c>
      <c r="BQ18" s="11">
        <v>0</v>
      </c>
      <c r="BR18" s="12">
        <v>0</v>
      </c>
      <c r="BS18" s="10">
        <v>35830033</v>
      </c>
      <c r="BT18" s="8">
        <v>2149678</v>
      </c>
      <c r="BU18" s="9">
        <v>2149678</v>
      </c>
      <c r="BV18" s="14">
        <f t="shared" si="1"/>
        <v>5.9996539774328422E-2</v>
      </c>
      <c r="BW18" s="12">
        <v>19879288</v>
      </c>
      <c r="BX18" s="9">
        <v>0</v>
      </c>
      <c r="BY18" s="9">
        <v>0</v>
      </c>
      <c r="BZ18" s="10">
        <v>19879288</v>
      </c>
      <c r="CA18" s="8">
        <v>0</v>
      </c>
      <c r="CB18" s="9">
        <v>157061</v>
      </c>
      <c r="CC18" s="9">
        <v>0</v>
      </c>
      <c r="CD18" s="9">
        <v>1014121</v>
      </c>
      <c r="CE18" s="9">
        <v>80344</v>
      </c>
      <c r="CF18" s="9">
        <v>27510</v>
      </c>
      <c r="CG18" s="11">
        <v>3799</v>
      </c>
      <c r="CH18" s="12">
        <v>2600</v>
      </c>
      <c r="CI18" s="9">
        <v>5100</v>
      </c>
      <c r="CJ18" s="10">
        <v>7700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32670</v>
      </c>
      <c r="CS18" s="9">
        <v>27900</v>
      </c>
      <c r="CT18" s="9">
        <v>18620</v>
      </c>
      <c r="CU18" s="9">
        <v>6300</v>
      </c>
      <c r="CV18" s="13">
        <v>85490</v>
      </c>
      <c r="CW18" s="9">
        <v>1610</v>
      </c>
      <c r="CX18" s="9">
        <v>61360</v>
      </c>
      <c r="CY18" s="10">
        <v>1438995</v>
      </c>
      <c r="CZ18" s="8">
        <v>18440293</v>
      </c>
      <c r="DA18" s="11">
        <v>0</v>
      </c>
      <c r="DB18" s="12">
        <v>0</v>
      </c>
      <c r="DC18" s="10">
        <v>18440293</v>
      </c>
      <c r="DD18" s="8">
        <v>1106388</v>
      </c>
      <c r="DE18" s="9">
        <v>1106388</v>
      </c>
      <c r="DF18" s="14">
        <f t="shared" si="2"/>
        <v>5.999839590401302E-2</v>
      </c>
      <c r="DG18" s="12">
        <v>4672113</v>
      </c>
      <c r="DH18" s="9">
        <v>0</v>
      </c>
      <c r="DI18" s="9">
        <v>0</v>
      </c>
      <c r="DJ18" s="10">
        <v>4672113</v>
      </c>
      <c r="DK18" s="8">
        <v>0</v>
      </c>
      <c r="DL18" s="9">
        <v>15656</v>
      </c>
      <c r="DM18" s="9">
        <v>0</v>
      </c>
      <c r="DN18" s="9">
        <v>109628</v>
      </c>
      <c r="DO18" s="9">
        <v>9744</v>
      </c>
      <c r="DP18" s="9">
        <v>2821</v>
      </c>
      <c r="DQ18" s="11">
        <v>482</v>
      </c>
      <c r="DR18" s="12">
        <v>780</v>
      </c>
      <c r="DS18" s="9">
        <v>0</v>
      </c>
      <c r="DT18" s="10">
        <v>780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5610</v>
      </c>
      <c r="EC18" s="9">
        <v>3150</v>
      </c>
      <c r="ED18" s="9">
        <v>3420</v>
      </c>
      <c r="EE18" s="9">
        <v>0</v>
      </c>
      <c r="EF18" s="13">
        <v>12180</v>
      </c>
      <c r="EG18" s="9">
        <v>0</v>
      </c>
      <c r="EH18" s="9">
        <v>0</v>
      </c>
      <c r="EI18" s="10">
        <v>151291</v>
      </c>
      <c r="EJ18" s="8">
        <v>4520822</v>
      </c>
      <c r="EK18" s="11">
        <v>0</v>
      </c>
      <c r="EL18" s="12">
        <v>0</v>
      </c>
      <c r="EM18" s="10">
        <v>4520822</v>
      </c>
      <c r="EN18" s="8">
        <v>271247</v>
      </c>
      <c r="EO18" s="9">
        <v>271247</v>
      </c>
      <c r="EP18" s="14">
        <f t="shared" si="3"/>
        <v>5.9999486818989999E-2</v>
      </c>
      <c r="EQ18" s="12">
        <v>3819784</v>
      </c>
      <c r="ER18" s="9">
        <v>0</v>
      </c>
      <c r="ES18" s="9">
        <v>0</v>
      </c>
      <c r="ET18" s="10">
        <v>3819784</v>
      </c>
      <c r="EU18" s="8">
        <v>0</v>
      </c>
      <c r="EV18" s="9">
        <v>6660</v>
      </c>
      <c r="EW18" s="9">
        <v>0</v>
      </c>
      <c r="EX18" s="9">
        <v>27948</v>
      </c>
      <c r="EY18" s="9">
        <v>1948</v>
      </c>
      <c r="EZ18" s="9">
        <v>822</v>
      </c>
      <c r="FA18" s="11">
        <v>134</v>
      </c>
      <c r="FB18" s="12">
        <v>260</v>
      </c>
      <c r="FC18" s="9">
        <v>300</v>
      </c>
      <c r="FD18" s="10">
        <v>560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660</v>
      </c>
      <c r="FM18" s="9">
        <v>900</v>
      </c>
      <c r="FN18" s="9">
        <v>380</v>
      </c>
      <c r="FO18" s="9">
        <v>450</v>
      </c>
      <c r="FP18" s="13">
        <v>2390</v>
      </c>
      <c r="FQ18" s="9">
        <v>0</v>
      </c>
      <c r="FR18" s="9">
        <v>0</v>
      </c>
      <c r="FS18" s="10">
        <v>40462</v>
      </c>
      <c r="FT18" s="8">
        <v>3779322</v>
      </c>
      <c r="FU18" s="11">
        <v>0</v>
      </c>
      <c r="FV18" s="12">
        <v>0</v>
      </c>
      <c r="FW18" s="10">
        <v>3779322</v>
      </c>
      <c r="FX18" s="8">
        <v>226758</v>
      </c>
      <c r="FY18" s="9">
        <v>226758</v>
      </c>
      <c r="FZ18" s="14">
        <f t="shared" si="4"/>
        <v>5.9999650731004134E-2</v>
      </c>
      <c r="GA18" s="12">
        <v>432676725</v>
      </c>
      <c r="GB18" s="9">
        <v>0</v>
      </c>
      <c r="GC18" s="9">
        <v>666</v>
      </c>
      <c r="GD18" s="10">
        <v>432677391</v>
      </c>
      <c r="GE18" s="8">
        <v>2251</v>
      </c>
      <c r="GF18" s="9">
        <v>3051691</v>
      </c>
      <c r="GG18" s="9">
        <v>1071</v>
      </c>
      <c r="GH18" s="9">
        <v>69310990</v>
      </c>
      <c r="GI18" s="9">
        <v>2012902</v>
      </c>
      <c r="GJ18" s="9">
        <v>2960203</v>
      </c>
      <c r="GK18" s="11">
        <v>130286</v>
      </c>
      <c r="GL18" s="12">
        <v>270400</v>
      </c>
      <c r="GM18" s="9">
        <v>229800</v>
      </c>
      <c r="GN18" s="10">
        <v>500200</v>
      </c>
      <c r="GO18" s="8">
        <v>103480</v>
      </c>
      <c r="GP18" s="9">
        <v>245400</v>
      </c>
      <c r="GQ18" s="9">
        <v>2340</v>
      </c>
      <c r="GR18" s="9">
        <v>2342670</v>
      </c>
      <c r="GS18" s="9">
        <v>160400</v>
      </c>
      <c r="GT18" s="13">
        <v>2503070</v>
      </c>
      <c r="GU18" s="11">
        <v>540190</v>
      </c>
      <c r="GV18" s="12">
        <v>1726560</v>
      </c>
      <c r="GW18" s="9">
        <v>1129050</v>
      </c>
      <c r="GX18" s="9">
        <v>645240</v>
      </c>
      <c r="GY18" s="9">
        <v>632700</v>
      </c>
      <c r="GZ18" s="13">
        <v>4133550</v>
      </c>
      <c r="HA18" s="9">
        <v>64170</v>
      </c>
      <c r="HB18" s="9">
        <v>41689970</v>
      </c>
      <c r="HC18" s="10">
        <v>127250693</v>
      </c>
      <c r="HD18" s="8">
        <v>305426032</v>
      </c>
      <c r="HE18" s="11">
        <v>0</v>
      </c>
      <c r="HF18" s="12">
        <v>666</v>
      </c>
      <c r="HG18" s="10">
        <v>305426698</v>
      </c>
      <c r="HH18" s="8">
        <v>18321372</v>
      </c>
      <c r="HI18" s="9">
        <v>18321372</v>
      </c>
      <c r="HJ18" s="14">
        <f t="shared" si="5"/>
        <v>5.9986150915988357E-2</v>
      </c>
    </row>
    <row r="19" spans="1:218" s="49" customFormat="1" ht="12.6" customHeight="1" x14ac:dyDescent="0.15">
      <c r="A19" s="67">
        <v>7</v>
      </c>
      <c r="B19" s="68" t="s">
        <v>86</v>
      </c>
      <c r="C19" s="19">
        <v>42506667</v>
      </c>
      <c r="D19" s="16">
        <v>0</v>
      </c>
      <c r="E19" s="16">
        <v>0</v>
      </c>
      <c r="F19" s="17">
        <v>42506667</v>
      </c>
      <c r="G19" s="15">
        <v>0</v>
      </c>
      <c r="H19" s="16">
        <v>238382</v>
      </c>
      <c r="I19" s="16">
        <v>97</v>
      </c>
      <c r="J19" s="16">
        <v>5823945</v>
      </c>
      <c r="K19" s="16">
        <v>209174</v>
      </c>
      <c r="L19" s="16">
        <v>186481</v>
      </c>
      <c r="M19" s="18">
        <v>14988</v>
      </c>
      <c r="N19" s="19">
        <v>12220</v>
      </c>
      <c r="O19" s="16">
        <v>12900</v>
      </c>
      <c r="P19" s="17">
        <v>25120</v>
      </c>
      <c r="Q19" s="15">
        <v>0</v>
      </c>
      <c r="R19" s="16">
        <v>0</v>
      </c>
      <c r="S19" s="16">
        <v>0</v>
      </c>
      <c r="T19" s="16">
        <v>46530</v>
      </c>
      <c r="U19" s="16">
        <v>1690</v>
      </c>
      <c r="V19" s="20">
        <v>48220</v>
      </c>
      <c r="W19" s="18">
        <v>9080</v>
      </c>
      <c r="X19" s="19">
        <v>148500</v>
      </c>
      <c r="Y19" s="16">
        <v>146250</v>
      </c>
      <c r="Z19" s="16">
        <v>43700</v>
      </c>
      <c r="AA19" s="16">
        <v>29250</v>
      </c>
      <c r="AB19" s="20">
        <v>367700</v>
      </c>
      <c r="AC19" s="16">
        <v>4370</v>
      </c>
      <c r="AD19" s="16">
        <v>1763300</v>
      </c>
      <c r="AE19" s="17">
        <v>8690760</v>
      </c>
      <c r="AF19" s="15">
        <v>33815907</v>
      </c>
      <c r="AG19" s="18">
        <v>0</v>
      </c>
      <c r="AH19" s="19">
        <v>0</v>
      </c>
      <c r="AI19" s="17">
        <v>33815907</v>
      </c>
      <c r="AJ19" s="15">
        <v>2028762</v>
      </c>
      <c r="AK19" s="16">
        <v>2028762</v>
      </c>
      <c r="AL19" s="21">
        <f t="shared" si="0"/>
        <v>5.9994309778531152E-2</v>
      </c>
      <c r="AM19" s="19">
        <v>36830435</v>
      </c>
      <c r="AN19" s="16">
        <v>0</v>
      </c>
      <c r="AO19" s="16">
        <v>0</v>
      </c>
      <c r="AP19" s="17">
        <v>36830435</v>
      </c>
      <c r="AQ19" s="15">
        <v>0</v>
      </c>
      <c r="AR19" s="16">
        <v>247775</v>
      </c>
      <c r="AS19" s="16">
        <v>48</v>
      </c>
      <c r="AT19" s="16">
        <v>3650147</v>
      </c>
      <c r="AU19" s="16">
        <v>187804</v>
      </c>
      <c r="AV19" s="16">
        <v>111556</v>
      </c>
      <c r="AW19" s="18">
        <v>10325</v>
      </c>
      <c r="AX19" s="19">
        <v>12740</v>
      </c>
      <c r="AY19" s="16">
        <v>9600</v>
      </c>
      <c r="AZ19" s="17">
        <v>22340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108900</v>
      </c>
      <c r="BI19" s="16">
        <v>101700</v>
      </c>
      <c r="BJ19" s="16">
        <v>44460</v>
      </c>
      <c r="BK19" s="16">
        <v>18450</v>
      </c>
      <c r="BL19" s="20">
        <v>273510</v>
      </c>
      <c r="BM19" s="16">
        <v>3680</v>
      </c>
      <c r="BN19" s="16">
        <v>1034150</v>
      </c>
      <c r="BO19" s="17">
        <v>5541287</v>
      </c>
      <c r="BP19" s="15">
        <v>31289148</v>
      </c>
      <c r="BQ19" s="18">
        <v>0</v>
      </c>
      <c r="BR19" s="19">
        <v>0</v>
      </c>
      <c r="BS19" s="17">
        <v>31289148</v>
      </c>
      <c r="BT19" s="15">
        <v>1877237</v>
      </c>
      <c r="BU19" s="16">
        <v>1877237</v>
      </c>
      <c r="BV19" s="21">
        <f t="shared" si="1"/>
        <v>5.9996424319383831E-2</v>
      </c>
      <c r="BW19" s="19">
        <v>14857689</v>
      </c>
      <c r="BX19" s="16">
        <v>0</v>
      </c>
      <c r="BY19" s="16">
        <v>0</v>
      </c>
      <c r="BZ19" s="17">
        <v>14857689</v>
      </c>
      <c r="CA19" s="15">
        <v>0</v>
      </c>
      <c r="CB19" s="16">
        <v>106070</v>
      </c>
      <c r="CC19" s="16">
        <v>4</v>
      </c>
      <c r="CD19" s="16">
        <v>792555</v>
      </c>
      <c r="CE19" s="16">
        <v>68185</v>
      </c>
      <c r="CF19" s="16">
        <v>21682</v>
      </c>
      <c r="CG19" s="18">
        <v>3074</v>
      </c>
      <c r="CH19" s="19">
        <v>2340</v>
      </c>
      <c r="CI19" s="16">
        <v>3900</v>
      </c>
      <c r="CJ19" s="17">
        <v>6240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24750</v>
      </c>
      <c r="CS19" s="16">
        <v>17550</v>
      </c>
      <c r="CT19" s="16">
        <v>8740</v>
      </c>
      <c r="CU19" s="16">
        <v>4500</v>
      </c>
      <c r="CV19" s="20">
        <v>55540</v>
      </c>
      <c r="CW19" s="16">
        <v>1150</v>
      </c>
      <c r="CX19" s="16">
        <v>42380</v>
      </c>
      <c r="CY19" s="17">
        <v>1096876</v>
      </c>
      <c r="CZ19" s="15">
        <v>13760813</v>
      </c>
      <c r="DA19" s="18">
        <v>0</v>
      </c>
      <c r="DB19" s="19">
        <v>0</v>
      </c>
      <c r="DC19" s="17">
        <v>13760813</v>
      </c>
      <c r="DD19" s="15">
        <v>825626</v>
      </c>
      <c r="DE19" s="16">
        <v>825626</v>
      </c>
      <c r="DF19" s="21">
        <f t="shared" si="2"/>
        <v>5.9998344574553844E-2</v>
      </c>
      <c r="DG19" s="19">
        <v>4017220</v>
      </c>
      <c r="DH19" s="16">
        <v>0</v>
      </c>
      <c r="DI19" s="16">
        <v>0</v>
      </c>
      <c r="DJ19" s="17">
        <v>4017220</v>
      </c>
      <c r="DK19" s="15">
        <v>0</v>
      </c>
      <c r="DL19" s="16">
        <v>16776</v>
      </c>
      <c r="DM19" s="16">
        <v>0</v>
      </c>
      <c r="DN19" s="16">
        <v>94965</v>
      </c>
      <c r="DO19" s="16">
        <v>6961</v>
      </c>
      <c r="DP19" s="16">
        <v>2222</v>
      </c>
      <c r="DQ19" s="18">
        <v>333</v>
      </c>
      <c r="DR19" s="19">
        <v>0</v>
      </c>
      <c r="DS19" s="16">
        <v>300</v>
      </c>
      <c r="DT19" s="17">
        <v>300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3300</v>
      </c>
      <c r="EC19" s="16">
        <v>4050</v>
      </c>
      <c r="ED19" s="16">
        <v>760</v>
      </c>
      <c r="EE19" s="16">
        <v>450</v>
      </c>
      <c r="EF19" s="20">
        <v>8560</v>
      </c>
      <c r="EG19" s="16">
        <v>0</v>
      </c>
      <c r="EH19" s="16">
        <v>0</v>
      </c>
      <c r="EI19" s="17">
        <v>130117</v>
      </c>
      <c r="EJ19" s="15">
        <v>3887103</v>
      </c>
      <c r="EK19" s="18">
        <v>0</v>
      </c>
      <c r="EL19" s="19">
        <v>0</v>
      </c>
      <c r="EM19" s="17">
        <v>3887103</v>
      </c>
      <c r="EN19" s="15">
        <v>233223</v>
      </c>
      <c r="EO19" s="16">
        <v>233223</v>
      </c>
      <c r="EP19" s="21">
        <f t="shared" si="3"/>
        <v>5.9999181910023992E-2</v>
      </c>
      <c r="EQ19" s="19">
        <v>1229036</v>
      </c>
      <c r="ER19" s="16">
        <v>0</v>
      </c>
      <c r="ES19" s="16">
        <v>0</v>
      </c>
      <c r="ET19" s="17">
        <v>1229036</v>
      </c>
      <c r="EU19" s="15">
        <v>0</v>
      </c>
      <c r="EV19" s="16">
        <v>2275</v>
      </c>
      <c r="EW19" s="16">
        <v>0</v>
      </c>
      <c r="EX19" s="16">
        <v>13126</v>
      </c>
      <c r="EY19" s="16">
        <v>0</v>
      </c>
      <c r="EZ19" s="16">
        <v>320</v>
      </c>
      <c r="FA19" s="18">
        <v>70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450</v>
      </c>
      <c r="FN19" s="16">
        <v>0</v>
      </c>
      <c r="FO19" s="16">
        <v>0</v>
      </c>
      <c r="FP19" s="20">
        <v>450</v>
      </c>
      <c r="FQ19" s="16">
        <v>0</v>
      </c>
      <c r="FR19" s="16">
        <v>0</v>
      </c>
      <c r="FS19" s="17">
        <v>16241</v>
      </c>
      <c r="FT19" s="15">
        <v>1212795</v>
      </c>
      <c r="FU19" s="18">
        <v>0</v>
      </c>
      <c r="FV19" s="19">
        <v>0</v>
      </c>
      <c r="FW19" s="17">
        <v>1212795</v>
      </c>
      <c r="FX19" s="15">
        <v>72767</v>
      </c>
      <c r="FY19" s="16">
        <v>72767</v>
      </c>
      <c r="FZ19" s="21">
        <f t="shared" si="4"/>
        <v>5.9999422820839463E-2</v>
      </c>
      <c r="GA19" s="19">
        <v>543117838</v>
      </c>
      <c r="GB19" s="16">
        <v>0</v>
      </c>
      <c r="GC19" s="16">
        <v>0</v>
      </c>
      <c r="GD19" s="17">
        <v>543117838</v>
      </c>
      <c r="GE19" s="15">
        <v>78</v>
      </c>
      <c r="GF19" s="16">
        <v>3300645</v>
      </c>
      <c r="GG19" s="16">
        <v>1857</v>
      </c>
      <c r="GH19" s="16">
        <v>93497085</v>
      </c>
      <c r="GI19" s="16">
        <v>2184618</v>
      </c>
      <c r="GJ19" s="16">
        <v>4245687</v>
      </c>
      <c r="GK19" s="18">
        <v>183619</v>
      </c>
      <c r="GL19" s="19">
        <v>432640</v>
      </c>
      <c r="GM19" s="16">
        <v>325500</v>
      </c>
      <c r="GN19" s="17">
        <v>758140</v>
      </c>
      <c r="GO19" s="15">
        <v>127400</v>
      </c>
      <c r="GP19" s="16">
        <v>365700</v>
      </c>
      <c r="GQ19" s="16">
        <v>4420</v>
      </c>
      <c r="GR19" s="16">
        <v>3554540</v>
      </c>
      <c r="GS19" s="16">
        <v>258080</v>
      </c>
      <c r="GT19" s="20">
        <v>3812620</v>
      </c>
      <c r="GU19" s="18">
        <v>864580</v>
      </c>
      <c r="GV19" s="19">
        <v>2397120</v>
      </c>
      <c r="GW19" s="16">
        <v>1710900</v>
      </c>
      <c r="GX19" s="16">
        <v>658160</v>
      </c>
      <c r="GY19" s="16">
        <v>1034100</v>
      </c>
      <c r="GZ19" s="20">
        <v>5800280</v>
      </c>
      <c r="HA19" s="16">
        <v>104880</v>
      </c>
      <c r="HB19" s="16">
        <v>57573970</v>
      </c>
      <c r="HC19" s="17">
        <v>172823722</v>
      </c>
      <c r="HD19" s="15">
        <v>370294116</v>
      </c>
      <c r="HE19" s="18">
        <v>0</v>
      </c>
      <c r="HF19" s="19">
        <v>0</v>
      </c>
      <c r="HG19" s="17">
        <v>370294116</v>
      </c>
      <c r="HH19" s="15">
        <v>22211806</v>
      </c>
      <c r="HI19" s="16">
        <v>22211806</v>
      </c>
      <c r="HJ19" s="21">
        <f t="shared" si="5"/>
        <v>5.9984226160374639E-2</v>
      </c>
    </row>
    <row r="20" spans="1:218" s="49" customFormat="1" ht="12.6" customHeight="1" x14ac:dyDescent="0.15">
      <c r="A20" s="65">
        <v>8</v>
      </c>
      <c r="B20" s="66" t="s">
        <v>87</v>
      </c>
      <c r="C20" s="12">
        <v>127258700</v>
      </c>
      <c r="D20" s="9">
        <v>0</v>
      </c>
      <c r="E20" s="9">
        <v>0</v>
      </c>
      <c r="F20" s="10">
        <v>127258700</v>
      </c>
      <c r="G20" s="8">
        <v>198</v>
      </c>
      <c r="H20" s="9">
        <v>821448</v>
      </c>
      <c r="I20" s="9">
        <v>401</v>
      </c>
      <c r="J20" s="9">
        <v>17549330</v>
      </c>
      <c r="K20" s="9">
        <v>507293</v>
      </c>
      <c r="L20" s="9">
        <v>554423</v>
      </c>
      <c r="M20" s="11">
        <v>43155</v>
      </c>
      <c r="N20" s="12">
        <v>39520</v>
      </c>
      <c r="O20" s="9">
        <v>34200</v>
      </c>
      <c r="P20" s="10">
        <v>73720</v>
      </c>
      <c r="Q20" s="8">
        <v>0</v>
      </c>
      <c r="R20" s="9">
        <v>0</v>
      </c>
      <c r="S20" s="9">
        <v>0</v>
      </c>
      <c r="T20" s="9">
        <v>133650</v>
      </c>
      <c r="U20" s="9">
        <v>3340</v>
      </c>
      <c r="V20" s="13">
        <v>136990</v>
      </c>
      <c r="W20" s="11">
        <v>17680</v>
      </c>
      <c r="X20" s="12">
        <v>608850</v>
      </c>
      <c r="Y20" s="9">
        <v>482400</v>
      </c>
      <c r="Z20" s="9">
        <v>203300</v>
      </c>
      <c r="AA20" s="9">
        <v>55350</v>
      </c>
      <c r="AB20" s="13">
        <v>1349900</v>
      </c>
      <c r="AC20" s="9">
        <v>11730</v>
      </c>
      <c r="AD20" s="9">
        <v>5227670</v>
      </c>
      <c r="AE20" s="10">
        <v>26293537</v>
      </c>
      <c r="AF20" s="8">
        <v>100965163</v>
      </c>
      <c r="AG20" s="11">
        <v>0</v>
      </c>
      <c r="AH20" s="12">
        <v>0</v>
      </c>
      <c r="AI20" s="10">
        <v>100965163</v>
      </c>
      <c r="AJ20" s="8">
        <v>6057333</v>
      </c>
      <c r="AK20" s="9">
        <v>6057333</v>
      </c>
      <c r="AL20" s="14">
        <f t="shared" si="0"/>
        <v>5.9994287336514282E-2</v>
      </c>
      <c r="AM20" s="12">
        <v>133136257</v>
      </c>
      <c r="AN20" s="9">
        <v>0</v>
      </c>
      <c r="AO20" s="9">
        <v>0</v>
      </c>
      <c r="AP20" s="10">
        <v>133136257</v>
      </c>
      <c r="AQ20" s="8">
        <v>0</v>
      </c>
      <c r="AR20" s="9">
        <v>924202</v>
      </c>
      <c r="AS20" s="9">
        <v>454</v>
      </c>
      <c r="AT20" s="9">
        <v>13440462</v>
      </c>
      <c r="AU20" s="9">
        <v>484512</v>
      </c>
      <c r="AV20" s="9">
        <v>390845</v>
      </c>
      <c r="AW20" s="11">
        <v>36041</v>
      </c>
      <c r="AX20" s="12">
        <v>30160</v>
      </c>
      <c r="AY20" s="9">
        <v>29700</v>
      </c>
      <c r="AZ20" s="10">
        <v>59860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459360</v>
      </c>
      <c r="BI20" s="9">
        <v>404100</v>
      </c>
      <c r="BJ20" s="9">
        <v>202160</v>
      </c>
      <c r="BK20" s="9">
        <v>47700</v>
      </c>
      <c r="BL20" s="13">
        <v>1113320</v>
      </c>
      <c r="BM20" s="9">
        <v>9660</v>
      </c>
      <c r="BN20" s="9">
        <v>3678970</v>
      </c>
      <c r="BO20" s="10">
        <v>20137872</v>
      </c>
      <c r="BP20" s="8">
        <v>112998385</v>
      </c>
      <c r="BQ20" s="11">
        <v>0</v>
      </c>
      <c r="BR20" s="12">
        <v>0</v>
      </c>
      <c r="BS20" s="10">
        <v>112998385</v>
      </c>
      <c r="BT20" s="8">
        <v>6779501</v>
      </c>
      <c r="BU20" s="9">
        <v>6779501</v>
      </c>
      <c r="BV20" s="14">
        <f t="shared" si="1"/>
        <v>5.9996441542062746E-2</v>
      </c>
      <c r="BW20" s="12">
        <v>53371817</v>
      </c>
      <c r="BX20" s="9">
        <v>0</v>
      </c>
      <c r="BY20" s="9">
        <v>0</v>
      </c>
      <c r="BZ20" s="10">
        <v>53371817</v>
      </c>
      <c r="CA20" s="8">
        <v>0</v>
      </c>
      <c r="CB20" s="9">
        <v>320801</v>
      </c>
      <c r="CC20" s="9">
        <v>52</v>
      </c>
      <c r="CD20" s="9">
        <v>2894065</v>
      </c>
      <c r="CE20" s="9">
        <v>188234</v>
      </c>
      <c r="CF20" s="9">
        <v>76150</v>
      </c>
      <c r="CG20" s="11">
        <v>9252</v>
      </c>
      <c r="CH20" s="12">
        <v>7020</v>
      </c>
      <c r="CI20" s="9">
        <v>9300</v>
      </c>
      <c r="CJ20" s="10">
        <v>16320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104610</v>
      </c>
      <c r="CS20" s="9">
        <v>90450</v>
      </c>
      <c r="CT20" s="9">
        <v>56240</v>
      </c>
      <c r="CU20" s="9">
        <v>16650</v>
      </c>
      <c r="CV20" s="13">
        <v>267950</v>
      </c>
      <c r="CW20" s="9">
        <v>2760</v>
      </c>
      <c r="CX20" s="9">
        <v>163560</v>
      </c>
      <c r="CY20" s="10">
        <v>3939092</v>
      </c>
      <c r="CZ20" s="8">
        <v>49432725</v>
      </c>
      <c r="DA20" s="11">
        <v>0</v>
      </c>
      <c r="DB20" s="12">
        <v>0</v>
      </c>
      <c r="DC20" s="10">
        <v>49432725</v>
      </c>
      <c r="DD20" s="8">
        <v>2965880</v>
      </c>
      <c r="DE20" s="9">
        <v>2965880</v>
      </c>
      <c r="DF20" s="14">
        <f t="shared" si="2"/>
        <v>5.9998310835585128E-2</v>
      </c>
      <c r="DG20" s="12">
        <v>11795942</v>
      </c>
      <c r="DH20" s="9">
        <v>0</v>
      </c>
      <c r="DI20" s="9">
        <v>0</v>
      </c>
      <c r="DJ20" s="10">
        <v>11795942</v>
      </c>
      <c r="DK20" s="8">
        <v>0</v>
      </c>
      <c r="DL20" s="9">
        <v>51067</v>
      </c>
      <c r="DM20" s="9">
        <v>0</v>
      </c>
      <c r="DN20" s="9">
        <v>301733</v>
      </c>
      <c r="DO20" s="9">
        <v>10594</v>
      </c>
      <c r="DP20" s="9">
        <v>7389</v>
      </c>
      <c r="DQ20" s="11">
        <v>1067</v>
      </c>
      <c r="DR20" s="12">
        <v>2080</v>
      </c>
      <c r="DS20" s="9">
        <v>300</v>
      </c>
      <c r="DT20" s="10">
        <v>2380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8910</v>
      </c>
      <c r="EC20" s="9">
        <v>11700</v>
      </c>
      <c r="ED20" s="9">
        <v>5700</v>
      </c>
      <c r="EE20" s="9">
        <v>900</v>
      </c>
      <c r="EF20" s="13">
        <v>27210</v>
      </c>
      <c r="EG20" s="9">
        <v>230</v>
      </c>
      <c r="EH20" s="9">
        <v>0</v>
      </c>
      <c r="EI20" s="10">
        <v>401670</v>
      </c>
      <c r="EJ20" s="8">
        <v>11394272</v>
      </c>
      <c r="EK20" s="11">
        <v>0</v>
      </c>
      <c r="EL20" s="12">
        <v>0</v>
      </c>
      <c r="EM20" s="10">
        <v>11394272</v>
      </c>
      <c r="EN20" s="8">
        <v>683649</v>
      </c>
      <c r="EO20" s="9">
        <v>683649</v>
      </c>
      <c r="EP20" s="14">
        <f t="shared" si="3"/>
        <v>5.9999357571944918E-2</v>
      </c>
      <c r="EQ20" s="12">
        <v>6407744</v>
      </c>
      <c r="ER20" s="9">
        <v>0</v>
      </c>
      <c r="ES20" s="9">
        <v>0</v>
      </c>
      <c r="ET20" s="10">
        <v>6407744</v>
      </c>
      <c r="EU20" s="8">
        <v>0</v>
      </c>
      <c r="EV20" s="9">
        <v>7458</v>
      </c>
      <c r="EW20" s="9">
        <v>0</v>
      </c>
      <c r="EX20" s="9">
        <v>60188</v>
      </c>
      <c r="EY20" s="9">
        <v>5575</v>
      </c>
      <c r="EZ20" s="9">
        <v>1799</v>
      </c>
      <c r="FA20" s="11">
        <v>196</v>
      </c>
      <c r="FB20" s="12">
        <v>520</v>
      </c>
      <c r="FC20" s="9">
        <v>0</v>
      </c>
      <c r="FD20" s="10">
        <v>520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2310</v>
      </c>
      <c r="FM20" s="9">
        <v>1350</v>
      </c>
      <c r="FN20" s="9">
        <v>1520</v>
      </c>
      <c r="FO20" s="9">
        <v>0</v>
      </c>
      <c r="FP20" s="13">
        <v>5180</v>
      </c>
      <c r="FQ20" s="9">
        <v>0</v>
      </c>
      <c r="FR20" s="9">
        <v>0</v>
      </c>
      <c r="FS20" s="10">
        <v>80916</v>
      </c>
      <c r="FT20" s="8">
        <v>6326828</v>
      </c>
      <c r="FU20" s="11">
        <v>0</v>
      </c>
      <c r="FV20" s="12">
        <v>0</v>
      </c>
      <c r="FW20" s="10">
        <v>6326828</v>
      </c>
      <c r="FX20" s="8">
        <v>379607</v>
      </c>
      <c r="FY20" s="9">
        <v>379607</v>
      </c>
      <c r="FZ20" s="14">
        <f t="shared" si="4"/>
        <v>5.9999576407008377E-2</v>
      </c>
      <c r="GA20" s="12">
        <v>1140776175</v>
      </c>
      <c r="GB20" s="9">
        <v>655</v>
      </c>
      <c r="GC20" s="9">
        <v>0</v>
      </c>
      <c r="GD20" s="10">
        <v>1140776830</v>
      </c>
      <c r="GE20" s="8">
        <v>2587</v>
      </c>
      <c r="GF20" s="9">
        <v>7696403</v>
      </c>
      <c r="GG20" s="9">
        <v>3883</v>
      </c>
      <c r="GH20" s="9">
        <v>183864368</v>
      </c>
      <c r="GI20" s="9">
        <v>4555335</v>
      </c>
      <c r="GJ20" s="9">
        <v>8090528</v>
      </c>
      <c r="GK20" s="11">
        <v>387154</v>
      </c>
      <c r="GL20" s="12">
        <v>815100</v>
      </c>
      <c r="GM20" s="9">
        <v>640200</v>
      </c>
      <c r="GN20" s="10">
        <v>1455300</v>
      </c>
      <c r="GO20" s="8">
        <v>222300</v>
      </c>
      <c r="GP20" s="9">
        <v>738900</v>
      </c>
      <c r="GQ20" s="9">
        <v>9880</v>
      </c>
      <c r="GR20" s="9">
        <v>7393980</v>
      </c>
      <c r="GS20" s="9">
        <v>544860</v>
      </c>
      <c r="GT20" s="13">
        <v>7938840</v>
      </c>
      <c r="GU20" s="11">
        <v>1753240</v>
      </c>
      <c r="GV20" s="12">
        <v>6290460</v>
      </c>
      <c r="GW20" s="9">
        <v>4068900</v>
      </c>
      <c r="GX20" s="9">
        <v>1988920</v>
      </c>
      <c r="GY20" s="9">
        <v>1663650</v>
      </c>
      <c r="GZ20" s="13">
        <v>14011930</v>
      </c>
      <c r="HA20" s="9">
        <v>209990</v>
      </c>
      <c r="HB20" s="9">
        <v>104317100</v>
      </c>
      <c r="HC20" s="10">
        <v>335253855</v>
      </c>
      <c r="HD20" s="8">
        <v>805522320</v>
      </c>
      <c r="HE20" s="11">
        <v>655</v>
      </c>
      <c r="HF20" s="12">
        <v>0</v>
      </c>
      <c r="HG20" s="10">
        <v>805522975</v>
      </c>
      <c r="HH20" s="8">
        <v>48320720</v>
      </c>
      <c r="HI20" s="9">
        <v>48320720</v>
      </c>
      <c r="HJ20" s="14">
        <f t="shared" si="5"/>
        <v>5.9986768223463771E-2</v>
      </c>
    </row>
    <row r="21" spans="1:218" s="49" customFormat="1" ht="12.6" customHeight="1" x14ac:dyDescent="0.15">
      <c r="A21" s="67">
        <v>9</v>
      </c>
      <c r="B21" s="68" t="s">
        <v>88</v>
      </c>
      <c r="C21" s="19">
        <v>108923432</v>
      </c>
      <c r="D21" s="16">
        <v>0</v>
      </c>
      <c r="E21" s="16">
        <v>0</v>
      </c>
      <c r="F21" s="17">
        <v>108923432</v>
      </c>
      <c r="G21" s="15">
        <v>0</v>
      </c>
      <c r="H21" s="16">
        <v>800850</v>
      </c>
      <c r="I21" s="16">
        <v>292</v>
      </c>
      <c r="J21" s="16">
        <v>14823347</v>
      </c>
      <c r="K21" s="16">
        <v>507569</v>
      </c>
      <c r="L21" s="16">
        <v>453296</v>
      </c>
      <c r="M21" s="18">
        <v>37084</v>
      </c>
      <c r="N21" s="19">
        <v>26780</v>
      </c>
      <c r="O21" s="16">
        <v>26700</v>
      </c>
      <c r="P21" s="17">
        <v>53480</v>
      </c>
      <c r="Q21" s="15">
        <v>0</v>
      </c>
      <c r="R21" s="16">
        <v>0</v>
      </c>
      <c r="S21" s="16">
        <v>0</v>
      </c>
      <c r="T21" s="16">
        <v>86790</v>
      </c>
      <c r="U21" s="16">
        <v>2720</v>
      </c>
      <c r="V21" s="20">
        <v>89510</v>
      </c>
      <c r="W21" s="18">
        <v>14320</v>
      </c>
      <c r="X21" s="19">
        <v>345510</v>
      </c>
      <c r="Y21" s="16">
        <v>313650</v>
      </c>
      <c r="Z21" s="16">
        <v>124260</v>
      </c>
      <c r="AA21" s="16">
        <v>49500</v>
      </c>
      <c r="AB21" s="20">
        <v>832920</v>
      </c>
      <c r="AC21" s="16">
        <v>8050</v>
      </c>
      <c r="AD21" s="16">
        <v>4500530</v>
      </c>
      <c r="AE21" s="17">
        <v>22120956</v>
      </c>
      <c r="AF21" s="15">
        <v>86802476</v>
      </c>
      <c r="AG21" s="18">
        <v>0</v>
      </c>
      <c r="AH21" s="19">
        <v>0</v>
      </c>
      <c r="AI21" s="17">
        <v>86802476</v>
      </c>
      <c r="AJ21" s="15">
        <v>5207658</v>
      </c>
      <c r="AK21" s="16">
        <v>5207658</v>
      </c>
      <c r="AL21" s="21">
        <f t="shared" si="0"/>
        <v>5.9994348548306389E-2</v>
      </c>
      <c r="AM21" s="19">
        <v>128060084</v>
      </c>
      <c r="AN21" s="16">
        <v>0</v>
      </c>
      <c r="AO21" s="16">
        <v>0</v>
      </c>
      <c r="AP21" s="17">
        <v>128060084</v>
      </c>
      <c r="AQ21" s="15">
        <v>205</v>
      </c>
      <c r="AR21" s="16">
        <v>940958</v>
      </c>
      <c r="AS21" s="16">
        <v>681</v>
      </c>
      <c r="AT21" s="16">
        <v>12525887</v>
      </c>
      <c r="AU21" s="16">
        <v>532186</v>
      </c>
      <c r="AV21" s="16">
        <v>350713</v>
      </c>
      <c r="AW21" s="18">
        <v>36060</v>
      </c>
      <c r="AX21" s="19">
        <v>23920</v>
      </c>
      <c r="AY21" s="16">
        <v>24000</v>
      </c>
      <c r="AZ21" s="17">
        <v>47920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366300</v>
      </c>
      <c r="BI21" s="16">
        <v>299250</v>
      </c>
      <c r="BJ21" s="16">
        <v>142120</v>
      </c>
      <c r="BK21" s="16">
        <v>40950</v>
      </c>
      <c r="BL21" s="20">
        <v>848620</v>
      </c>
      <c r="BM21" s="16">
        <v>8510</v>
      </c>
      <c r="BN21" s="16">
        <v>3496950</v>
      </c>
      <c r="BO21" s="17">
        <v>18788009</v>
      </c>
      <c r="BP21" s="15">
        <v>109272075</v>
      </c>
      <c r="BQ21" s="18">
        <v>0</v>
      </c>
      <c r="BR21" s="19">
        <v>0</v>
      </c>
      <c r="BS21" s="17">
        <v>109272075</v>
      </c>
      <c r="BT21" s="15">
        <v>6555944</v>
      </c>
      <c r="BU21" s="16">
        <v>6555944</v>
      </c>
      <c r="BV21" s="21">
        <f t="shared" si="1"/>
        <v>5.9996517866069625E-2</v>
      </c>
      <c r="BW21" s="19">
        <v>59187191</v>
      </c>
      <c r="BX21" s="16">
        <v>0</v>
      </c>
      <c r="BY21" s="16">
        <v>0</v>
      </c>
      <c r="BZ21" s="17">
        <v>59187191</v>
      </c>
      <c r="CA21" s="15">
        <v>0</v>
      </c>
      <c r="CB21" s="16">
        <v>398288</v>
      </c>
      <c r="CC21" s="16">
        <v>315</v>
      </c>
      <c r="CD21" s="16">
        <v>3192611</v>
      </c>
      <c r="CE21" s="16">
        <v>182857</v>
      </c>
      <c r="CF21" s="16">
        <v>78320</v>
      </c>
      <c r="CG21" s="18">
        <v>10118</v>
      </c>
      <c r="CH21" s="19">
        <v>7280</v>
      </c>
      <c r="CI21" s="16">
        <v>6300</v>
      </c>
      <c r="CJ21" s="17">
        <v>13580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100320</v>
      </c>
      <c r="CS21" s="16">
        <v>82350</v>
      </c>
      <c r="CT21" s="16">
        <v>47500</v>
      </c>
      <c r="CU21" s="16">
        <v>10350</v>
      </c>
      <c r="CV21" s="20">
        <v>240520</v>
      </c>
      <c r="CW21" s="16">
        <v>1610</v>
      </c>
      <c r="CX21" s="16">
        <v>177180</v>
      </c>
      <c r="CY21" s="17">
        <v>4295084</v>
      </c>
      <c r="CZ21" s="15">
        <v>54892107</v>
      </c>
      <c r="DA21" s="18">
        <v>0</v>
      </c>
      <c r="DB21" s="19">
        <v>0</v>
      </c>
      <c r="DC21" s="17">
        <v>54892107</v>
      </c>
      <c r="DD21" s="15">
        <v>3293437</v>
      </c>
      <c r="DE21" s="16">
        <v>3293437</v>
      </c>
      <c r="DF21" s="21">
        <f t="shared" si="2"/>
        <v>5.9998370986196613E-2</v>
      </c>
      <c r="DG21" s="19">
        <v>19664516</v>
      </c>
      <c r="DH21" s="16">
        <v>0</v>
      </c>
      <c r="DI21" s="16">
        <v>0</v>
      </c>
      <c r="DJ21" s="17">
        <v>19664516</v>
      </c>
      <c r="DK21" s="15">
        <v>0</v>
      </c>
      <c r="DL21" s="16">
        <v>105005</v>
      </c>
      <c r="DM21" s="16">
        <v>3</v>
      </c>
      <c r="DN21" s="16">
        <v>492115</v>
      </c>
      <c r="DO21" s="16">
        <v>21168</v>
      </c>
      <c r="DP21" s="16">
        <v>11247</v>
      </c>
      <c r="DQ21" s="18">
        <v>1837</v>
      </c>
      <c r="DR21" s="19">
        <v>780</v>
      </c>
      <c r="DS21" s="16">
        <v>1800</v>
      </c>
      <c r="DT21" s="17">
        <v>2580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15510</v>
      </c>
      <c r="EC21" s="16">
        <v>13500</v>
      </c>
      <c r="ED21" s="16">
        <v>6080</v>
      </c>
      <c r="EE21" s="16">
        <v>2250</v>
      </c>
      <c r="EF21" s="20">
        <v>37340</v>
      </c>
      <c r="EG21" s="16">
        <v>230</v>
      </c>
      <c r="EH21" s="16">
        <v>0</v>
      </c>
      <c r="EI21" s="17">
        <v>671522</v>
      </c>
      <c r="EJ21" s="15">
        <v>18992994</v>
      </c>
      <c r="EK21" s="18">
        <v>0</v>
      </c>
      <c r="EL21" s="19">
        <v>0</v>
      </c>
      <c r="EM21" s="17">
        <v>18992994</v>
      </c>
      <c r="EN21" s="15">
        <v>1139566</v>
      </c>
      <c r="EO21" s="16">
        <v>1139566</v>
      </c>
      <c r="EP21" s="21">
        <f t="shared" si="3"/>
        <v>5.9999281840451273E-2</v>
      </c>
      <c r="EQ21" s="19">
        <v>13705248</v>
      </c>
      <c r="ER21" s="16">
        <v>0</v>
      </c>
      <c r="ES21" s="16">
        <v>0</v>
      </c>
      <c r="ET21" s="17">
        <v>13705248</v>
      </c>
      <c r="EU21" s="15">
        <v>0</v>
      </c>
      <c r="EV21" s="16">
        <v>34564</v>
      </c>
      <c r="EW21" s="16">
        <v>0</v>
      </c>
      <c r="EX21" s="16">
        <v>144480</v>
      </c>
      <c r="EY21" s="16">
        <v>6162</v>
      </c>
      <c r="EZ21" s="16">
        <v>3324</v>
      </c>
      <c r="FA21" s="18">
        <v>782</v>
      </c>
      <c r="FB21" s="19">
        <v>260</v>
      </c>
      <c r="FC21" s="16">
        <v>0</v>
      </c>
      <c r="FD21" s="17">
        <v>260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4620</v>
      </c>
      <c r="FM21" s="16">
        <v>3150</v>
      </c>
      <c r="FN21" s="16">
        <v>1900</v>
      </c>
      <c r="FO21" s="16">
        <v>900</v>
      </c>
      <c r="FP21" s="20">
        <v>10570</v>
      </c>
      <c r="FQ21" s="16">
        <v>0</v>
      </c>
      <c r="FR21" s="16">
        <v>0</v>
      </c>
      <c r="FS21" s="17">
        <v>200142</v>
      </c>
      <c r="FT21" s="15">
        <v>13505106</v>
      </c>
      <c r="FU21" s="18">
        <v>0</v>
      </c>
      <c r="FV21" s="19">
        <v>0</v>
      </c>
      <c r="FW21" s="17">
        <v>13505106</v>
      </c>
      <c r="FX21" s="15">
        <v>810305</v>
      </c>
      <c r="FY21" s="16">
        <v>810305</v>
      </c>
      <c r="FZ21" s="21">
        <f t="shared" si="4"/>
        <v>5.9999899297347239E-2</v>
      </c>
      <c r="GA21" s="19">
        <v>987766910</v>
      </c>
      <c r="GB21" s="16">
        <v>0</v>
      </c>
      <c r="GC21" s="16">
        <v>0</v>
      </c>
      <c r="GD21" s="17">
        <v>987766910</v>
      </c>
      <c r="GE21" s="15">
        <v>4999</v>
      </c>
      <c r="GF21" s="16">
        <v>7256629</v>
      </c>
      <c r="GG21" s="16">
        <v>3319</v>
      </c>
      <c r="GH21" s="16">
        <v>152467842</v>
      </c>
      <c r="GI21" s="16">
        <v>4271071</v>
      </c>
      <c r="GJ21" s="16">
        <v>6329679</v>
      </c>
      <c r="GK21" s="18">
        <v>295371</v>
      </c>
      <c r="GL21" s="19">
        <v>532480</v>
      </c>
      <c r="GM21" s="16">
        <v>447300</v>
      </c>
      <c r="GN21" s="17">
        <v>979780</v>
      </c>
      <c r="GO21" s="15">
        <v>151580</v>
      </c>
      <c r="GP21" s="16">
        <v>493500</v>
      </c>
      <c r="GQ21" s="16">
        <v>6240</v>
      </c>
      <c r="GR21" s="16">
        <v>4407810</v>
      </c>
      <c r="GS21" s="16">
        <v>353470</v>
      </c>
      <c r="GT21" s="20">
        <v>4761280</v>
      </c>
      <c r="GU21" s="18">
        <v>1059000</v>
      </c>
      <c r="GV21" s="19">
        <v>3453780</v>
      </c>
      <c r="GW21" s="16">
        <v>2642850</v>
      </c>
      <c r="GX21" s="16">
        <v>1085660</v>
      </c>
      <c r="GY21" s="16">
        <v>1051200</v>
      </c>
      <c r="GZ21" s="20">
        <v>8233490</v>
      </c>
      <c r="HA21" s="16">
        <v>130180</v>
      </c>
      <c r="HB21" s="16">
        <v>84450360</v>
      </c>
      <c r="HC21" s="17">
        <v>270891001</v>
      </c>
      <c r="HD21" s="15">
        <v>716875909</v>
      </c>
      <c r="HE21" s="18">
        <v>0</v>
      </c>
      <c r="HF21" s="19">
        <v>0</v>
      </c>
      <c r="HG21" s="17">
        <v>716875909</v>
      </c>
      <c r="HH21" s="15">
        <v>43003872</v>
      </c>
      <c r="HI21" s="16">
        <v>43003872</v>
      </c>
      <c r="HJ21" s="21">
        <f t="shared" si="5"/>
        <v>5.9987888364093432E-2</v>
      </c>
    </row>
    <row r="22" spans="1:218" s="49" customFormat="1" ht="12.6" customHeight="1" x14ac:dyDescent="0.15">
      <c r="A22" s="65">
        <v>10</v>
      </c>
      <c r="B22" s="66" t="s">
        <v>89</v>
      </c>
      <c r="C22" s="12">
        <v>84985057</v>
      </c>
      <c r="D22" s="9">
        <v>0</v>
      </c>
      <c r="E22" s="9">
        <v>0</v>
      </c>
      <c r="F22" s="10">
        <v>84985057</v>
      </c>
      <c r="G22" s="8">
        <v>0</v>
      </c>
      <c r="H22" s="9">
        <v>705363</v>
      </c>
      <c r="I22" s="9">
        <v>375</v>
      </c>
      <c r="J22" s="9">
        <v>11366250</v>
      </c>
      <c r="K22" s="9">
        <v>419896</v>
      </c>
      <c r="L22" s="9">
        <v>331586</v>
      </c>
      <c r="M22" s="11">
        <v>31422</v>
      </c>
      <c r="N22" s="12">
        <v>21580</v>
      </c>
      <c r="O22" s="9">
        <v>21000</v>
      </c>
      <c r="P22" s="10">
        <v>42580</v>
      </c>
      <c r="Q22" s="8">
        <v>0</v>
      </c>
      <c r="R22" s="9">
        <v>0</v>
      </c>
      <c r="S22" s="9">
        <v>0</v>
      </c>
      <c r="T22" s="9">
        <v>67320</v>
      </c>
      <c r="U22" s="9">
        <v>3590</v>
      </c>
      <c r="V22" s="13">
        <v>70910</v>
      </c>
      <c r="W22" s="11">
        <v>7790</v>
      </c>
      <c r="X22" s="12">
        <v>281160</v>
      </c>
      <c r="Y22" s="9">
        <v>274950</v>
      </c>
      <c r="Z22" s="9">
        <v>91200</v>
      </c>
      <c r="AA22" s="9">
        <v>44550</v>
      </c>
      <c r="AB22" s="13">
        <v>691860</v>
      </c>
      <c r="AC22" s="9">
        <v>8050</v>
      </c>
      <c r="AD22" s="9">
        <v>3501210</v>
      </c>
      <c r="AE22" s="10">
        <v>17176917</v>
      </c>
      <c r="AF22" s="8">
        <v>67808140</v>
      </c>
      <c r="AG22" s="11">
        <v>0</v>
      </c>
      <c r="AH22" s="12">
        <v>0</v>
      </c>
      <c r="AI22" s="10">
        <v>67808140</v>
      </c>
      <c r="AJ22" s="8">
        <v>4068108</v>
      </c>
      <c r="AK22" s="9">
        <v>4068108</v>
      </c>
      <c r="AL22" s="14">
        <f t="shared" si="0"/>
        <v>5.9994390054055456E-2</v>
      </c>
      <c r="AM22" s="12">
        <v>131814295</v>
      </c>
      <c r="AN22" s="9">
        <v>0</v>
      </c>
      <c r="AO22" s="9">
        <v>0</v>
      </c>
      <c r="AP22" s="10">
        <v>131814295</v>
      </c>
      <c r="AQ22" s="8">
        <v>1078</v>
      </c>
      <c r="AR22" s="9">
        <v>1122159</v>
      </c>
      <c r="AS22" s="9">
        <v>51</v>
      </c>
      <c r="AT22" s="9">
        <v>12701895</v>
      </c>
      <c r="AU22" s="9">
        <v>537162</v>
      </c>
      <c r="AV22" s="9">
        <v>349276</v>
      </c>
      <c r="AW22" s="11">
        <v>45315</v>
      </c>
      <c r="AX22" s="12">
        <v>24960</v>
      </c>
      <c r="AY22" s="9">
        <v>27000</v>
      </c>
      <c r="AZ22" s="10">
        <v>51960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378840</v>
      </c>
      <c r="BI22" s="9">
        <v>356400</v>
      </c>
      <c r="BJ22" s="9">
        <v>109060</v>
      </c>
      <c r="BK22" s="9">
        <v>36900</v>
      </c>
      <c r="BL22" s="13">
        <v>881200</v>
      </c>
      <c r="BM22" s="9">
        <v>10350</v>
      </c>
      <c r="BN22" s="9">
        <v>3567590</v>
      </c>
      <c r="BO22" s="10">
        <v>19267985</v>
      </c>
      <c r="BP22" s="8">
        <v>112546310</v>
      </c>
      <c r="BQ22" s="11">
        <v>0</v>
      </c>
      <c r="BR22" s="12">
        <v>0</v>
      </c>
      <c r="BS22" s="10">
        <v>112546310</v>
      </c>
      <c r="BT22" s="8">
        <v>6752392</v>
      </c>
      <c r="BU22" s="9">
        <v>6752392</v>
      </c>
      <c r="BV22" s="14">
        <f t="shared" si="1"/>
        <v>5.9996564969566749E-2</v>
      </c>
      <c r="BW22" s="12">
        <v>83672662</v>
      </c>
      <c r="BX22" s="9">
        <v>0</v>
      </c>
      <c r="BY22" s="9">
        <v>0</v>
      </c>
      <c r="BZ22" s="10">
        <v>83672662</v>
      </c>
      <c r="CA22" s="8">
        <v>0</v>
      </c>
      <c r="CB22" s="9">
        <v>606668</v>
      </c>
      <c r="CC22" s="9">
        <v>74</v>
      </c>
      <c r="CD22" s="9">
        <v>4336677</v>
      </c>
      <c r="CE22" s="9">
        <v>279201</v>
      </c>
      <c r="CF22" s="9">
        <v>106517</v>
      </c>
      <c r="CG22" s="11">
        <v>18961</v>
      </c>
      <c r="CH22" s="12">
        <v>11700</v>
      </c>
      <c r="CI22" s="9">
        <v>14100</v>
      </c>
      <c r="CJ22" s="10">
        <v>25800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157740</v>
      </c>
      <c r="CS22" s="9">
        <v>153900</v>
      </c>
      <c r="CT22" s="9">
        <v>61180</v>
      </c>
      <c r="CU22" s="9">
        <v>18450</v>
      </c>
      <c r="CV22" s="13">
        <v>391270</v>
      </c>
      <c r="CW22" s="9">
        <v>3680</v>
      </c>
      <c r="CX22" s="9">
        <v>231820</v>
      </c>
      <c r="CY22" s="10">
        <v>6000594</v>
      </c>
      <c r="CZ22" s="8">
        <v>77672068</v>
      </c>
      <c r="DA22" s="11">
        <v>0</v>
      </c>
      <c r="DB22" s="12">
        <v>0</v>
      </c>
      <c r="DC22" s="10">
        <v>77672068</v>
      </c>
      <c r="DD22" s="8">
        <v>4660202</v>
      </c>
      <c r="DE22" s="9">
        <v>4660202</v>
      </c>
      <c r="DF22" s="14">
        <f t="shared" si="2"/>
        <v>5.9998428263812929E-2</v>
      </c>
      <c r="DG22" s="12">
        <v>29489654</v>
      </c>
      <c r="DH22" s="9">
        <v>0</v>
      </c>
      <c r="DI22" s="9">
        <v>0</v>
      </c>
      <c r="DJ22" s="10">
        <v>29489654</v>
      </c>
      <c r="DK22" s="8">
        <v>940</v>
      </c>
      <c r="DL22" s="9">
        <v>130308</v>
      </c>
      <c r="DM22" s="9">
        <v>88</v>
      </c>
      <c r="DN22" s="9">
        <v>730402</v>
      </c>
      <c r="DO22" s="9">
        <v>33460</v>
      </c>
      <c r="DP22" s="9">
        <v>16616</v>
      </c>
      <c r="DQ22" s="11">
        <v>3381</v>
      </c>
      <c r="DR22" s="12">
        <v>2080</v>
      </c>
      <c r="DS22" s="9">
        <v>3000</v>
      </c>
      <c r="DT22" s="10">
        <v>5080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24420</v>
      </c>
      <c r="EC22" s="9">
        <v>28800</v>
      </c>
      <c r="ED22" s="9">
        <v>11020</v>
      </c>
      <c r="EE22" s="9">
        <v>1350</v>
      </c>
      <c r="EF22" s="13">
        <v>65590</v>
      </c>
      <c r="EG22" s="9">
        <v>920</v>
      </c>
      <c r="EH22" s="9">
        <v>0</v>
      </c>
      <c r="EI22" s="10">
        <v>986697</v>
      </c>
      <c r="EJ22" s="8">
        <v>28502957</v>
      </c>
      <c r="EK22" s="11">
        <v>0</v>
      </c>
      <c r="EL22" s="12">
        <v>0</v>
      </c>
      <c r="EM22" s="10">
        <v>28502957</v>
      </c>
      <c r="EN22" s="8">
        <v>1710157</v>
      </c>
      <c r="EO22" s="9">
        <v>1710157</v>
      </c>
      <c r="EP22" s="14">
        <f t="shared" si="3"/>
        <v>5.9999283583103323E-2</v>
      </c>
      <c r="EQ22" s="12">
        <v>24977979</v>
      </c>
      <c r="ER22" s="9">
        <v>0</v>
      </c>
      <c r="ES22" s="9">
        <v>0</v>
      </c>
      <c r="ET22" s="10">
        <v>24977979</v>
      </c>
      <c r="EU22" s="8">
        <v>0</v>
      </c>
      <c r="EV22" s="9">
        <v>65767</v>
      </c>
      <c r="EW22" s="9">
        <v>0</v>
      </c>
      <c r="EX22" s="9">
        <v>228461</v>
      </c>
      <c r="EY22" s="9">
        <v>11704</v>
      </c>
      <c r="EZ22" s="9">
        <v>4798</v>
      </c>
      <c r="FA22" s="11">
        <v>1213</v>
      </c>
      <c r="FB22" s="12">
        <v>1040</v>
      </c>
      <c r="FC22" s="9">
        <v>0</v>
      </c>
      <c r="FD22" s="10">
        <v>1040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8580</v>
      </c>
      <c r="FM22" s="9">
        <v>8100</v>
      </c>
      <c r="FN22" s="9">
        <v>2280</v>
      </c>
      <c r="FO22" s="9">
        <v>900</v>
      </c>
      <c r="FP22" s="13">
        <v>19860</v>
      </c>
      <c r="FQ22" s="9">
        <v>0</v>
      </c>
      <c r="FR22" s="9">
        <v>0</v>
      </c>
      <c r="FS22" s="10">
        <v>332843</v>
      </c>
      <c r="FT22" s="8">
        <v>24645136</v>
      </c>
      <c r="FU22" s="11">
        <v>0</v>
      </c>
      <c r="FV22" s="12">
        <v>0</v>
      </c>
      <c r="FW22" s="10">
        <v>24645136</v>
      </c>
      <c r="FX22" s="8">
        <v>1478703</v>
      </c>
      <c r="FY22" s="9">
        <v>1478703</v>
      </c>
      <c r="FZ22" s="14">
        <f t="shared" si="4"/>
        <v>5.9999790628057395E-2</v>
      </c>
      <c r="GA22" s="12">
        <v>764902752</v>
      </c>
      <c r="GB22" s="9">
        <v>0</v>
      </c>
      <c r="GC22" s="9">
        <v>229</v>
      </c>
      <c r="GD22" s="10">
        <v>764902981</v>
      </c>
      <c r="GE22" s="8">
        <v>3110</v>
      </c>
      <c r="GF22" s="9">
        <v>6134012</v>
      </c>
      <c r="GG22" s="9">
        <v>1570</v>
      </c>
      <c r="GH22" s="9">
        <v>103703360</v>
      </c>
      <c r="GI22" s="9">
        <v>3405690</v>
      </c>
      <c r="GJ22" s="9">
        <v>3917993</v>
      </c>
      <c r="GK22" s="11">
        <v>221938</v>
      </c>
      <c r="GL22" s="12">
        <v>301080</v>
      </c>
      <c r="GM22" s="9">
        <v>259800</v>
      </c>
      <c r="GN22" s="10">
        <v>560880</v>
      </c>
      <c r="GO22" s="8">
        <v>94120</v>
      </c>
      <c r="GP22" s="9">
        <v>238500</v>
      </c>
      <c r="GQ22" s="9">
        <v>4940</v>
      </c>
      <c r="GR22" s="9">
        <v>2551450</v>
      </c>
      <c r="GS22" s="9">
        <v>175870</v>
      </c>
      <c r="GT22" s="13">
        <v>2727320</v>
      </c>
      <c r="GU22" s="11">
        <v>586770</v>
      </c>
      <c r="GV22" s="12">
        <v>2242020</v>
      </c>
      <c r="GW22" s="9">
        <v>1917000</v>
      </c>
      <c r="GX22" s="9">
        <v>706420</v>
      </c>
      <c r="GY22" s="9">
        <v>625050</v>
      </c>
      <c r="GZ22" s="13">
        <v>5490490</v>
      </c>
      <c r="HA22" s="9">
        <v>85560</v>
      </c>
      <c r="HB22" s="9">
        <v>54676020</v>
      </c>
      <c r="HC22" s="10">
        <v>181850703</v>
      </c>
      <c r="HD22" s="8">
        <v>583052050</v>
      </c>
      <c r="HE22" s="11">
        <v>0</v>
      </c>
      <c r="HF22" s="12">
        <v>228</v>
      </c>
      <c r="HG22" s="10">
        <v>583052278</v>
      </c>
      <c r="HH22" s="8">
        <v>34977476</v>
      </c>
      <c r="HI22" s="9">
        <v>34977476</v>
      </c>
      <c r="HJ22" s="14">
        <f t="shared" si="5"/>
        <v>5.9990291299402143E-2</v>
      </c>
    </row>
    <row r="23" spans="1:218" s="49" customFormat="1" ht="12.6" customHeight="1" x14ac:dyDescent="0.15">
      <c r="A23" s="67">
        <v>11</v>
      </c>
      <c r="B23" s="68" t="s">
        <v>90</v>
      </c>
      <c r="C23" s="19">
        <v>123843592</v>
      </c>
      <c r="D23" s="16">
        <v>0</v>
      </c>
      <c r="E23" s="16">
        <v>0</v>
      </c>
      <c r="F23" s="17">
        <v>123843592</v>
      </c>
      <c r="G23" s="15">
        <v>175</v>
      </c>
      <c r="H23" s="16">
        <v>808194</v>
      </c>
      <c r="I23" s="16">
        <v>188</v>
      </c>
      <c r="J23" s="16">
        <v>17153683</v>
      </c>
      <c r="K23" s="16">
        <v>539422</v>
      </c>
      <c r="L23" s="16">
        <v>566724</v>
      </c>
      <c r="M23" s="18">
        <v>56957</v>
      </c>
      <c r="N23" s="19">
        <v>40040</v>
      </c>
      <c r="O23" s="16">
        <v>40500</v>
      </c>
      <c r="P23" s="17">
        <v>80540</v>
      </c>
      <c r="Q23" s="15">
        <v>0</v>
      </c>
      <c r="R23" s="16">
        <v>0</v>
      </c>
      <c r="S23" s="16">
        <v>0</v>
      </c>
      <c r="T23" s="16">
        <v>154000</v>
      </c>
      <c r="U23" s="16">
        <v>5530</v>
      </c>
      <c r="V23" s="20">
        <v>159530</v>
      </c>
      <c r="W23" s="18">
        <v>16630</v>
      </c>
      <c r="X23" s="19">
        <v>602910</v>
      </c>
      <c r="Y23" s="16">
        <v>666450</v>
      </c>
      <c r="Z23" s="16">
        <v>136420</v>
      </c>
      <c r="AA23" s="16">
        <v>98550</v>
      </c>
      <c r="AB23" s="20">
        <v>1504330</v>
      </c>
      <c r="AC23" s="16">
        <v>16560</v>
      </c>
      <c r="AD23" s="16">
        <v>5097940</v>
      </c>
      <c r="AE23" s="17">
        <v>26000685</v>
      </c>
      <c r="AF23" s="15">
        <v>97842907</v>
      </c>
      <c r="AG23" s="18">
        <v>0</v>
      </c>
      <c r="AH23" s="19">
        <v>0</v>
      </c>
      <c r="AI23" s="17">
        <v>97842907</v>
      </c>
      <c r="AJ23" s="15">
        <v>5870029</v>
      </c>
      <c r="AK23" s="16">
        <v>5870029</v>
      </c>
      <c r="AL23" s="21">
        <f t="shared" si="0"/>
        <v>5.9994425554015886E-2</v>
      </c>
      <c r="AM23" s="19">
        <v>133312603</v>
      </c>
      <c r="AN23" s="16">
        <v>0</v>
      </c>
      <c r="AO23" s="16">
        <v>7060</v>
      </c>
      <c r="AP23" s="17">
        <v>133319663</v>
      </c>
      <c r="AQ23" s="15">
        <v>98</v>
      </c>
      <c r="AR23" s="16">
        <v>997718</v>
      </c>
      <c r="AS23" s="16">
        <v>230</v>
      </c>
      <c r="AT23" s="16">
        <v>13214390</v>
      </c>
      <c r="AU23" s="16">
        <v>596658</v>
      </c>
      <c r="AV23" s="16">
        <v>404492</v>
      </c>
      <c r="AW23" s="18">
        <v>52753</v>
      </c>
      <c r="AX23" s="19">
        <v>35620</v>
      </c>
      <c r="AY23" s="16">
        <v>36000</v>
      </c>
      <c r="AZ23" s="17">
        <v>71620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542190</v>
      </c>
      <c r="BI23" s="16">
        <v>558900</v>
      </c>
      <c r="BJ23" s="16">
        <v>119320</v>
      </c>
      <c r="BK23" s="16">
        <v>69750</v>
      </c>
      <c r="BL23" s="20">
        <v>1290160</v>
      </c>
      <c r="BM23" s="16">
        <v>13110</v>
      </c>
      <c r="BN23" s="16">
        <v>3646280</v>
      </c>
      <c r="BO23" s="17">
        <v>20287279</v>
      </c>
      <c r="BP23" s="15">
        <v>113025324</v>
      </c>
      <c r="BQ23" s="18">
        <v>0</v>
      </c>
      <c r="BR23" s="19">
        <v>7060</v>
      </c>
      <c r="BS23" s="17">
        <v>113032384</v>
      </c>
      <c r="BT23" s="15">
        <v>6781547</v>
      </c>
      <c r="BU23" s="16">
        <v>6781547</v>
      </c>
      <c r="BV23" s="21">
        <f t="shared" si="1"/>
        <v>5.9996496225364938E-2</v>
      </c>
      <c r="BW23" s="19">
        <v>62228733</v>
      </c>
      <c r="BX23" s="16">
        <v>0</v>
      </c>
      <c r="BY23" s="16">
        <v>0</v>
      </c>
      <c r="BZ23" s="17">
        <v>62228733</v>
      </c>
      <c r="CA23" s="15">
        <v>3747</v>
      </c>
      <c r="CB23" s="16">
        <v>431297</v>
      </c>
      <c r="CC23" s="16">
        <v>194</v>
      </c>
      <c r="CD23" s="16">
        <v>3301907</v>
      </c>
      <c r="CE23" s="16">
        <v>209526</v>
      </c>
      <c r="CF23" s="16">
        <v>93085</v>
      </c>
      <c r="CG23" s="18">
        <v>16185</v>
      </c>
      <c r="CH23" s="19">
        <v>10140</v>
      </c>
      <c r="CI23" s="16">
        <v>9300</v>
      </c>
      <c r="CJ23" s="17">
        <v>19440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143550</v>
      </c>
      <c r="CS23" s="16">
        <v>157500</v>
      </c>
      <c r="CT23" s="16">
        <v>42940</v>
      </c>
      <c r="CU23" s="16">
        <v>18000</v>
      </c>
      <c r="CV23" s="20">
        <v>361990</v>
      </c>
      <c r="CW23" s="16">
        <v>2760</v>
      </c>
      <c r="CX23" s="16">
        <v>176740</v>
      </c>
      <c r="CY23" s="17">
        <v>4616677</v>
      </c>
      <c r="CZ23" s="15">
        <v>57612056</v>
      </c>
      <c r="DA23" s="18">
        <v>0</v>
      </c>
      <c r="DB23" s="19">
        <v>0</v>
      </c>
      <c r="DC23" s="17">
        <v>57612056</v>
      </c>
      <c r="DD23" s="15">
        <v>3456632</v>
      </c>
      <c r="DE23" s="16">
        <v>3456632</v>
      </c>
      <c r="DF23" s="21">
        <f t="shared" si="2"/>
        <v>5.9998414220801287E-2</v>
      </c>
      <c r="DG23" s="19">
        <v>20782869</v>
      </c>
      <c r="DH23" s="16">
        <v>0</v>
      </c>
      <c r="DI23" s="16">
        <v>0</v>
      </c>
      <c r="DJ23" s="17">
        <v>20782869</v>
      </c>
      <c r="DK23" s="15">
        <v>0</v>
      </c>
      <c r="DL23" s="16">
        <v>94512</v>
      </c>
      <c r="DM23" s="16">
        <v>0</v>
      </c>
      <c r="DN23" s="16">
        <v>499870</v>
      </c>
      <c r="DO23" s="16">
        <v>26620</v>
      </c>
      <c r="DP23" s="16">
        <v>13189</v>
      </c>
      <c r="DQ23" s="18">
        <v>2636</v>
      </c>
      <c r="DR23" s="19">
        <v>1560</v>
      </c>
      <c r="DS23" s="16">
        <v>2100</v>
      </c>
      <c r="DT23" s="17">
        <v>3660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28380</v>
      </c>
      <c r="EC23" s="16">
        <v>22050</v>
      </c>
      <c r="ED23" s="16">
        <v>4940</v>
      </c>
      <c r="EE23" s="16">
        <v>2700</v>
      </c>
      <c r="EF23" s="20">
        <v>58070</v>
      </c>
      <c r="EG23" s="16">
        <v>1150</v>
      </c>
      <c r="EH23" s="16">
        <v>0</v>
      </c>
      <c r="EI23" s="17">
        <v>699707</v>
      </c>
      <c r="EJ23" s="15">
        <v>20083162</v>
      </c>
      <c r="EK23" s="18">
        <v>0</v>
      </c>
      <c r="EL23" s="19">
        <v>0</v>
      </c>
      <c r="EM23" s="17">
        <v>20083162</v>
      </c>
      <c r="EN23" s="15">
        <v>1204976</v>
      </c>
      <c r="EO23" s="16">
        <v>1204976</v>
      </c>
      <c r="EP23" s="21">
        <f t="shared" si="3"/>
        <v>5.9999316840644912E-2</v>
      </c>
      <c r="EQ23" s="19">
        <v>16822075</v>
      </c>
      <c r="ER23" s="16">
        <v>0</v>
      </c>
      <c r="ES23" s="16">
        <v>0</v>
      </c>
      <c r="ET23" s="17">
        <v>16822075</v>
      </c>
      <c r="EU23" s="15">
        <v>0</v>
      </c>
      <c r="EV23" s="16">
        <v>33443</v>
      </c>
      <c r="EW23" s="16">
        <v>0</v>
      </c>
      <c r="EX23" s="16">
        <v>137233</v>
      </c>
      <c r="EY23" s="16">
        <v>5989</v>
      </c>
      <c r="EZ23" s="16">
        <v>3330</v>
      </c>
      <c r="FA23" s="18">
        <v>906</v>
      </c>
      <c r="FB23" s="19">
        <v>260</v>
      </c>
      <c r="FC23" s="16">
        <v>300</v>
      </c>
      <c r="FD23" s="17">
        <v>560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7590</v>
      </c>
      <c r="FM23" s="16">
        <v>5400</v>
      </c>
      <c r="FN23" s="16">
        <v>2660</v>
      </c>
      <c r="FO23" s="16">
        <v>900</v>
      </c>
      <c r="FP23" s="20">
        <v>16550</v>
      </c>
      <c r="FQ23" s="16">
        <v>0</v>
      </c>
      <c r="FR23" s="16">
        <v>0</v>
      </c>
      <c r="FS23" s="17">
        <v>198011</v>
      </c>
      <c r="FT23" s="15">
        <v>16624064</v>
      </c>
      <c r="FU23" s="18">
        <v>0</v>
      </c>
      <c r="FV23" s="19">
        <v>0</v>
      </c>
      <c r="FW23" s="17">
        <v>16624064</v>
      </c>
      <c r="FX23" s="15">
        <v>997440</v>
      </c>
      <c r="FY23" s="16">
        <v>997440</v>
      </c>
      <c r="FZ23" s="21">
        <f t="shared" si="4"/>
        <v>5.9999769009551458E-2</v>
      </c>
      <c r="GA23" s="19">
        <v>1458304660</v>
      </c>
      <c r="GB23" s="16">
        <v>0</v>
      </c>
      <c r="GC23" s="16">
        <v>10221</v>
      </c>
      <c r="GD23" s="17">
        <v>1458314881</v>
      </c>
      <c r="GE23" s="15">
        <v>12032</v>
      </c>
      <c r="GF23" s="16">
        <v>9445138</v>
      </c>
      <c r="GG23" s="16">
        <v>4650</v>
      </c>
      <c r="GH23" s="16">
        <v>241130092</v>
      </c>
      <c r="GI23" s="16">
        <v>5485992</v>
      </c>
      <c r="GJ23" s="16">
        <v>11106930</v>
      </c>
      <c r="GK23" s="18">
        <v>560786</v>
      </c>
      <c r="GL23" s="19">
        <v>1064440</v>
      </c>
      <c r="GM23" s="16">
        <v>834600</v>
      </c>
      <c r="GN23" s="17">
        <v>1899040</v>
      </c>
      <c r="GO23" s="15">
        <v>360100</v>
      </c>
      <c r="GP23" s="16">
        <v>941700</v>
      </c>
      <c r="GQ23" s="16">
        <v>11700</v>
      </c>
      <c r="GR23" s="16">
        <v>10923000</v>
      </c>
      <c r="GS23" s="16">
        <v>841300</v>
      </c>
      <c r="GT23" s="20">
        <v>11764300</v>
      </c>
      <c r="GU23" s="18">
        <v>1791610</v>
      </c>
      <c r="GV23" s="19">
        <v>6915480</v>
      </c>
      <c r="GW23" s="16">
        <v>5990850</v>
      </c>
      <c r="GX23" s="16">
        <v>1497580</v>
      </c>
      <c r="GY23" s="16">
        <v>2299050</v>
      </c>
      <c r="GZ23" s="20">
        <v>16702960</v>
      </c>
      <c r="HA23" s="16">
        <v>272320</v>
      </c>
      <c r="HB23" s="16">
        <v>148119860</v>
      </c>
      <c r="HC23" s="17">
        <v>449604560</v>
      </c>
      <c r="HD23" s="15">
        <v>1008700100</v>
      </c>
      <c r="HE23" s="18">
        <v>0</v>
      </c>
      <c r="HF23" s="19">
        <v>10221</v>
      </c>
      <c r="HG23" s="17">
        <v>1008710321</v>
      </c>
      <c r="HH23" s="15">
        <v>60507706</v>
      </c>
      <c r="HI23" s="16">
        <v>60507706</v>
      </c>
      <c r="HJ23" s="21">
        <f t="shared" si="5"/>
        <v>5.9985215517587634E-2</v>
      </c>
    </row>
    <row r="24" spans="1:218" s="49" customFormat="1" ht="12.6" customHeight="1" x14ac:dyDescent="0.15">
      <c r="A24" s="65">
        <v>12</v>
      </c>
      <c r="B24" s="66" t="s">
        <v>91</v>
      </c>
      <c r="C24" s="12">
        <v>246587647</v>
      </c>
      <c r="D24" s="9">
        <v>0</v>
      </c>
      <c r="E24" s="9">
        <v>0</v>
      </c>
      <c r="F24" s="10">
        <v>246587647</v>
      </c>
      <c r="G24" s="8">
        <v>3318</v>
      </c>
      <c r="H24" s="9">
        <v>1965863</v>
      </c>
      <c r="I24" s="9">
        <v>790</v>
      </c>
      <c r="J24" s="9">
        <v>33615697</v>
      </c>
      <c r="K24" s="9">
        <v>1111822</v>
      </c>
      <c r="L24" s="9">
        <v>1061542</v>
      </c>
      <c r="M24" s="11">
        <v>114410</v>
      </c>
      <c r="N24" s="12">
        <v>78520</v>
      </c>
      <c r="O24" s="9">
        <v>76800</v>
      </c>
      <c r="P24" s="10">
        <v>155320</v>
      </c>
      <c r="Q24" s="8">
        <v>0</v>
      </c>
      <c r="R24" s="9">
        <v>0</v>
      </c>
      <c r="S24" s="9">
        <v>0</v>
      </c>
      <c r="T24" s="9">
        <v>258720</v>
      </c>
      <c r="U24" s="9">
        <v>8390</v>
      </c>
      <c r="V24" s="13">
        <v>267110</v>
      </c>
      <c r="W24" s="11">
        <v>34270</v>
      </c>
      <c r="X24" s="12">
        <v>1148070</v>
      </c>
      <c r="Y24" s="9">
        <v>1189350</v>
      </c>
      <c r="Z24" s="9">
        <v>249280</v>
      </c>
      <c r="AA24" s="9">
        <v>134100</v>
      </c>
      <c r="AB24" s="13">
        <v>2720800</v>
      </c>
      <c r="AC24" s="9">
        <v>32660</v>
      </c>
      <c r="AD24" s="9">
        <v>10068170</v>
      </c>
      <c r="AE24" s="10">
        <v>51150982</v>
      </c>
      <c r="AF24" s="8">
        <v>195436665</v>
      </c>
      <c r="AG24" s="11">
        <v>0</v>
      </c>
      <c r="AH24" s="12">
        <v>0</v>
      </c>
      <c r="AI24" s="10">
        <v>195436665</v>
      </c>
      <c r="AJ24" s="8">
        <v>11725127</v>
      </c>
      <c r="AK24" s="9">
        <v>11725127</v>
      </c>
      <c r="AL24" s="14">
        <f t="shared" si="0"/>
        <v>5.9994510241975323E-2</v>
      </c>
      <c r="AM24" s="12">
        <v>360715934</v>
      </c>
      <c r="AN24" s="9">
        <v>2252</v>
      </c>
      <c r="AO24" s="9">
        <v>2466</v>
      </c>
      <c r="AP24" s="10">
        <v>360720652</v>
      </c>
      <c r="AQ24" s="8">
        <v>2826</v>
      </c>
      <c r="AR24" s="9">
        <v>2796249</v>
      </c>
      <c r="AS24" s="9">
        <v>1090</v>
      </c>
      <c r="AT24" s="9">
        <v>35295369</v>
      </c>
      <c r="AU24" s="9">
        <v>1369988</v>
      </c>
      <c r="AV24" s="9">
        <v>1039749</v>
      </c>
      <c r="AW24" s="11">
        <v>146832</v>
      </c>
      <c r="AX24" s="12">
        <v>74880</v>
      </c>
      <c r="AY24" s="9">
        <v>90300</v>
      </c>
      <c r="AZ24" s="10">
        <v>165180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1373460</v>
      </c>
      <c r="BI24" s="9">
        <v>1412550</v>
      </c>
      <c r="BJ24" s="9">
        <v>320720</v>
      </c>
      <c r="BK24" s="9">
        <v>130050</v>
      </c>
      <c r="BL24" s="13">
        <v>3236780</v>
      </c>
      <c r="BM24" s="9">
        <v>37950</v>
      </c>
      <c r="BN24" s="9">
        <v>9732960</v>
      </c>
      <c r="BO24" s="10">
        <v>53823883</v>
      </c>
      <c r="BP24" s="8">
        <v>306892054</v>
      </c>
      <c r="BQ24" s="11">
        <v>2251</v>
      </c>
      <c r="BR24" s="12">
        <v>2464</v>
      </c>
      <c r="BS24" s="10">
        <v>306896769</v>
      </c>
      <c r="BT24" s="8">
        <v>18412763</v>
      </c>
      <c r="BU24" s="9">
        <v>18412763</v>
      </c>
      <c r="BV24" s="14">
        <f t="shared" si="1"/>
        <v>5.9996601006900796E-2</v>
      </c>
      <c r="BW24" s="12">
        <v>189119341</v>
      </c>
      <c r="BX24" s="9">
        <v>0</v>
      </c>
      <c r="BY24" s="9">
        <v>4706</v>
      </c>
      <c r="BZ24" s="10">
        <v>189124047</v>
      </c>
      <c r="CA24" s="8">
        <v>5706</v>
      </c>
      <c r="CB24" s="9">
        <v>1355607</v>
      </c>
      <c r="CC24" s="9">
        <v>315</v>
      </c>
      <c r="CD24" s="9">
        <v>10117717</v>
      </c>
      <c r="CE24" s="9">
        <v>560490</v>
      </c>
      <c r="CF24" s="9">
        <v>267333</v>
      </c>
      <c r="CG24" s="11">
        <v>49994</v>
      </c>
      <c r="CH24" s="12">
        <v>26000</v>
      </c>
      <c r="CI24" s="9">
        <v>30600</v>
      </c>
      <c r="CJ24" s="10">
        <v>56600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424710</v>
      </c>
      <c r="CS24" s="9">
        <v>438300</v>
      </c>
      <c r="CT24" s="9">
        <v>143260</v>
      </c>
      <c r="CU24" s="9">
        <v>51750</v>
      </c>
      <c r="CV24" s="13">
        <v>1058020</v>
      </c>
      <c r="CW24" s="9">
        <v>11270</v>
      </c>
      <c r="CX24" s="9">
        <v>520750</v>
      </c>
      <c r="CY24" s="10">
        <v>14003487</v>
      </c>
      <c r="CZ24" s="8">
        <v>175115854</v>
      </c>
      <c r="DA24" s="11">
        <v>0</v>
      </c>
      <c r="DB24" s="12">
        <v>4706</v>
      </c>
      <c r="DC24" s="10">
        <v>175120560</v>
      </c>
      <c r="DD24" s="8">
        <v>10506957</v>
      </c>
      <c r="DE24" s="9">
        <v>10506957</v>
      </c>
      <c r="DF24" s="14">
        <f t="shared" si="2"/>
        <v>5.9998420516700041E-2</v>
      </c>
      <c r="DG24" s="12">
        <v>67758938</v>
      </c>
      <c r="DH24" s="9">
        <v>0</v>
      </c>
      <c r="DI24" s="9">
        <v>0</v>
      </c>
      <c r="DJ24" s="10">
        <v>67758938</v>
      </c>
      <c r="DK24" s="8">
        <v>0</v>
      </c>
      <c r="DL24" s="9">
        <v>309096</v>
      </c>
      <c r="DM24" s="9">
        <v>0</v>
      </c>
      <c r="DN24" s="9">
        <v>1661632</v>
      </c>
      <c r="DO24" s="9">
        <v>88179</v>
      </c>
      <c r="DP24" s="9">
        <v>42439</v>
      </c>
      <c r="DQ24" s="11">
        <v>9793</v>
      </c>
      <c r="DR24" s="12">
        <v>4420</v>
      </c>
      <c r="DS24" s="9">
        <v>5400</v>
      </c>
      <c r="DT24" s="10">
        <v>9820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72600</v>
      </c>
      <c r="EC24" s="9">
        <v>78300</v>
      </c>
      <c r="ED24" s="9">
        <v>26220</v>
      </c>
      <c r="EE24" s="9">
        <v>7650</v>
      </c>
      <c r="EF24" s="13">
        <v>184770</v>
      </c>
      <c r="EG24" s="9">
        <v>2530</v>
      </c>
      <c r="EH24" s="9">
        <v>0</v>
      </c>
      <c r="EI24" s="10">
        <v>2308259</v>
      </c>
      <c r="EJ24" s="8">
        <v>65450679</v>
      </c>
      <c r="EK24" s="11">
        <v>0</v>
      </c>
      <c r="EL24" s="12">
        <v>0</v>
      </c>
      <c r="EM24" s="10">
        <v>65450679</v>
      </c>
      <c r="EN24" s="8">
        <v>3926995</v>
      </c>
      <c r="EO24" s="9">
        <v>3926995</v>
      </c>
      <c r="EP24" s="14">
        <f t="shared" si="3"/>
        <v>5.999930115316298E-2</v>
      </c>
      <c r="EQ24" s="12">
        <v>54574356</v>
      </c>
      <c r="ER24" s="9">
        <v>0</v>
      </c>
      <c r="ES24" s="9">
        <v>0</v>
      </c>
      <c r="ET24" s="10">
        <v>54574356</v>
      </c>
      <c r="EU24" s="8">
        <v>0</v>
      </c>
      <c r="EV24" s="9">
        <v>109988</v>
      </c>
      <c r="EW24" s="9">
        <v>0</v>
      </c>
      <c r="EX24" s="9">
        <v>510844</v>
      </c>
      <c r="EY24" s="9">
        <v>26112</v>
      </c>
      <c r="EZ24" s="9">
        <v>10976</v>
      </c>
      <c r="FA24" s="11">
        <v>3076</v>
      </c>
      <c r="FB24" s="12">
        <v>1560</v>
      </c>
      <c r="FC24" s="9">
        <v>1500</v>
      </c>
      <c r="FD24" s="10">
        <v>3060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19140</v>
      </c>
      <c r="FM24" s="9">
        <v>21600</v>
      </c>
      <c r="FN24" s="9">
        <v>9500</v>
      </c>
      <c r="FO24" s="9">
        <v>0</v>
      </c>
      <c r="FP24" s="13">
        <v>50240</v>
      </c>
      <c r="FQ24" s="9">
        <v>460</v>
      </c>
      <c r="FR24" s="9">
        <v>0</v>
      </c>
      <c r="FS24" s="10">
        <v>714756</v>
      </c>
      <c r="FT24" s="8">
        <v>53859600</v>
      </c>
      <c r="FU24" s="11">
        <v>0</v>
      </c>
      <c r="FV24" s="12">
        <v>0</v>
      </c>
      <c r="FW24" s="10">
        <v>53859600</v>
      </c>
      <c r="FX24" s="8">
        <v>3231565</v>
      </c>
      <c r="FY24" s="9">
        <v>3231565</v>
      </c>
      <c r="FZ24" s="14">
        <f t="shared" si="4"/>
        <v>5.9999795765286038E-2</v>
      </c>
      <c r="GA24" s="12">
        <v>2178359764</v>
      </c>
      <c r="GB24" s="9">
        <v>5128</v>
      </c>
      <c r="GC24" s="9">
        <v>8890</v>
      </c>
      <c r="GD24" s="10">
        <v>2178373782</v>
      </c>
      <c r="GE24" s="8">
        <v>29260</v>
      </c>
      <c r="GF24" s="9">
        <v>16632009</v>
      </c>
      <c r="GG24" s="9">
        <v>7340</v>
      </c>
      <c r="GH24" s="9">
        <v>312869629</v>
      </c>
      <c r="GI24" s="9">
        <v>9166836</v>
      </c>
      <c r="GJ24" s="9">
        <v>12721919</v>
      </c>
      <c r="GK24" s="11">
        <v>791759</v>
      </c>
      <c r="GL24" s="12">
        <v>1165060</v>
      </c>
      <c r="GM24" s="9">
        <v>883500</v>
      </c>
      <c r="GN24" s="10">
        <v>2048560</v>
      </c>
      <c r="GO24" s="8">
        <v>325780</v>
      </c>
      <c r="GP24" s="9">
        <v>887700</v>
      </c>
      <c r="GQ24" s="9">
        <v>15860</v>
      </c>
      <c r="GR24" s="9">
        <v>10119120</v>
      </c>
      <c r="GS24" s="9">
        <v>623670</v>
      </c>
      <c r="GT24" s="13">
        <v>10742790</v>
      </c>
      <c r="GU24" s="11">
        <v>2363540</v>
      </c>
      <c r="GV24" s="12">
        <v>8283660</v>
      </c>
      <c r="GW24" s="9">
        <v>7750800</v>
      </c>
      <c r="GX24" s="9">
        <v>2058080</v>
      </c>
      <c r="GY24" s="9">
        <v>2142900</v>
      </c>
      <c r="GZ24" s="13">
        <v>20235440</v>
      </c>
      <c r="HA24" s="9">
        <v>321310</v>
      </c>
      <c r="HB24" s="9">
        <v>172056580</v>
      </c>
      <c r="HC24" s="10">
        <v>561208972</v>
      </c>
      <c r="HD24" s="8">
        <v>1617150798</v>
      </c>
      <c r="HE24" s="11">
        <v>5125</v>
      </c>
      <c r="HF24" s="12">
        <v>8887</v>
      </c>
      <c r="HG24" s="10">
        <v>1617164810</v>
      </c>
      <c r="HH24" s="8">
        <v>97012320</v>
      </c>
      <c r="HI24" s="9">
        <v>97012320</v>
      </c>
      <c r="HJ24" s="14">
        <f t="shared" si="5"/>
        <v>5.9989136172212403E-2</v>
      </c>
    </row>
    <row r="25" spans="1:218" s="49" customFormat="1" ht="12.6" customHeight="1" x14ac:dyDescent="0.15">
      <c r="A25" s="67">
        <v>13</v>
      </c>
      <c r="B25" s="68" t="s">
        <v>92</v>
      </c>
      <c r="C25" s="19">
        <v>72184024</v>
      </c>
      <c r="D25" s="16">
        <v>0</v>
      </c>
      <c r="E25" s="16">
        <v>0</v>
      </c>
      <c r="F25" s="17">
        <v>72184024</v>
      </c>
      <c r="G25" s="15">
        <v>0</v>
      </c>
      <c r="H25" s="16">
        <v>642179</v>
      </c>
      <c r="I25" s="16">
        <v>78</v>
      </c>
      <c r="J25" s="16">
        <v>9297576</v>
      </c>
      <c r="K25" s="16">
        <v>429081</v>
      </c>
      <c r="L25" s="16">
        <v>254349</v>
      </c>
      <c r="M25" s="18">
        <v>18503</v>
      </c>
      <c r="N25" s="19">
        <v>17680</v>
      </c>
      <c r="O25" s="16">
        <v>20700</v>
      </c>
      <c r="P25" s="17">
        <v>38380</v>
      </c>
      <c r="Q25" s="15">
        <v>0</v>
      </c>
      <c r="R25" s="16">
        <v>0</v>
      </c>
      <c r="S25" s="16">
        <v>0</v>
      </c>
      <c r="T25" s="16">
        <v>40150</v>
      </c>
      <c r="U25" s="16">
        <v>1550</v>
      </c>
      <c r="V25" s="20">
        <v>41700</v>
      </c>
      <c r="W25" s="18">
        <v>5870</v>
      </c>
      <c r="X25" s="19">
        <v>170280</v>
      </c>
      <c r="Y25" s="16">
        <v>174600</v>
      </c>
      <c r="Z25" s="16">
        <v>71060</v>
      </c>
      <c r="AA25" s="16">
        <v>33750</v>
      </c>
      <c r="AB25" s="20">
        <v>449690</v>
      </c>
      <c r="AC25" s="16">
        <v>7130</v>
      </c>
      <c r="AD25" s="16">
        <v>2991080</v>
      </c>
      <c r="AE25" s="17">
        <v>14175538</v>
      </c>
      <c r="AF25" s="15">
        <v>58008486</v>
      </c>
      <c r="AG25" s="18">
        <v>0</v>
      </c>
      <c r="AH25" s="19">
        <v>0</v>
      </c>
      <c r="AI25" s="17">
        <v>58008486</v>
      </c>
      <c r="AJ25" s="15">
        <v>3480190</v>
      </c>
      <c r="AK25" s="16">
        <v>3480190</v>
      </c>
      <c r="AL25" s="21">
        <f t="shared" si="0"/>
        <v>5.9994498046372045E-2</v>
      </c>
      <c r="AM25" s="19">
        <v>121050372</v>
      </c>
      <c r="AN25" s="16">
        <v>0</v>
      </c>
      <c r="AO25" s="16">
        <v>3193</v>
      </c>
      <c r="AP25" s="17">
        <v>121053565</v>
      </c>
      <c r="AQ25" s="15">
        <v>779</v>
      </c>
      <c r="AR25" s="16">
        <v>1046357</v>
      </c>
      <c r="AS25" s="16">
        <v>187</v>
      </c>
      <c r="AT25" s="16">
        <v>11222155</v>
      </c>
      <c r="AU25" s="16">
        <v>597138</v>
      </c>
      <c r="AV25" s="16">
        <v>280108</v>
      </c>
      <c r="AW25" s="18">
        <v>28425</v>
      </c>
      <c r="AX25" s="19">
        <v>22100</v>
      </c>
      <c r="AY25" s="16">
        <v>26700</v>
      </c>
      <c r="AZ25" s="17">
        <v>48800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251790</v>
      </c>
      <c r="BI25" s="16">
        <v>214650</v>
      </c>
      <c r="BJ25" s="16">
        <v>126920</v>
      </c>
      <c r="BK25" s="16">
        <v>33750</v>
      </c>
      <c r="BL25" s="20">
        <v>627110</v>
      </c>
      <c r="BM25" s="16">
        <v>9430</v>
      </c>
      <c r="BN25" s="16">
        <v>3265720</v>
      </c>
      <c r="BO25" s="17">
        <v>17126022</v>
      </c>
      <c r="BP25" s="15">
        <v>103924350</v>
      </c>
      <c r="BQ25" s="18">
        <v>0</v>
      </c>
      <c r="BR25" s="19">
        <v>3193</v>
      </c>
      <c r="BS25" s="17">
        <v>103927543</v>
      </c>
      <c r="BT25" s="15">
        <v>6235304</v>
      </c>
      <c r="BU25" s="16">
        <v>6235304</v>
      </c>
      <c r="BV25" s="21">
        <f t="shared" si="1"/>
        <v>5.9996645932445455E-2</v>
      </c>
      <c r="BW25" s="19">
        <v>92536946</v>
      </c>
      <c r="BX25" s="16">
        <v>0</v>
      </c>
      <c r="BY25" s="16">
        <v>913</v>
      </c>
      <c r="BZ25" s="17">
        <v>92537859</v>
      </c>
      <c r="CA25" s="15">
        <v>0</v>
      </c>
      <c r="CB25" s="16">
        <v>692984</v>
      </c>
      <c r="CC25" s="16">
        <v>172</v>
      </c>
      <c r="CD25" s="16">
        <v>4571455</v>
      </c>
      <c r="CE25" s="16">
        <v>310142</v>
      </c>
      <c r="CF25" s="16">
        <v>102275</v>
      </c>
      <c r="CG25" s="18">
        <v>12979</v>
      </c>
      <c r="CH25" s="19">
        <v>9100</v>
      </c>
      <c r="CI25" s="16">
        <v>15000</v>
      </c>
      <c r="CJ25" s="17">
        <v>24100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135630</v>
      </c>
      <c r="CS25" s="16">
        <v>113850</v>
      </c>
      <c r="CT25" s="16">
        <v>59280</v>
      </c>
      <c r="CU25" s="16">
        <v>13050</v>
      </c>
      <c r="CV25" s="20">
        <v>321810</v>
      </c>
      <c r="CW25" s="16">
        <v>2760</v>
      </c>
      <c r="CX25" s="16">
        <v>230230</v>
      </c>
      <c r="CY25" s="17">
        <v>6268735</v>
      </c>
      <c r="CZ25" s="15">
        <v>86268211</v>
      </c>
      <c r="DA25" s="18">
        <v>0</v>
      </c>
      <c r="DB25" s="19">
        <v>913</v>
      </c>
      <c r="DC25" s="17">
        <v>86269124</v>
      </c>
      <c r="DD25" s="15">
        <v>5176019</v>
      </c>
      <c r="DE25" s="16">
        <v>5176019</v>
      </c>
      <c r="DF25" s="21">
        <f t="shared" si="2"/>
        <v>5.9998511170694165E-2</v>
      </c>
      <c r="DG25" s="19">
        <v>46906740</v>
      </c>
      <c r="DH25" s="16">
        <v>0</v>
      </c>
      <c r="DI25" s="16">
        <v>0</v>
      </c>
      <c r="DJ25" s="17">
        <v>46906740</v>
      </c>
      <c r="DK25" s="15">
        <v>0</v>
      </c>
      <c r="DL25" s="16">
        <v>229764</v>
      </c>
      <c r="DM25" s="16">
        <v>0</v>
      </c>
      <c r="DN25" s="16">
        <v>1123412</v>
      </c>
      <c r="DO25" s="16">
        <v>71530</v>
      </c>
      <c r="DP25" s="16">
        <v>22846</v>
      </c>
      <c r="DQ25" s="18">
        <v>3591</v>
      </c>
      <c r="DR25" s="19">
        <v>1820</v>
      </c>
      <c r="DS25" s="16">
        <v>2700</v>
      </c>
      <c r="DT25" s="17">
        <v>4520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34980</v>
      </c>
      <c r="EC25" s="16">
        <v>39150</v>
      </c>
      <c r="ED25" s="16">
        <v>18620</v>
      </c>
      <c r="EE25" s="16">
        <v>5400</v>
      </c>
      <c r="EF25" s="20">
        <v>98150</v>
      </c>
      <c r="EG25" s="16">
        <v>460</v>
      </c>
      <c r="EH25" s="16">
        <v>0</v>
      </c>
      <c r="EI25" s="17">
        <v>1554273</v>
      </c>
      <c r="EJ25" s="15">
        <v>45352467</v>
      </c>
      <c r="EK25" s="18">
        <v>0</v>
      </c>
      <c r="EL25" s="19">
        <v>0</v>
      </c>
      <c r="EM25" s="17">
        <v>45352467</v>
      </c>
      <c r="EN25" s="15">
        <v>2721118</v>
      </c>
      <c r="EO25" s="16">
        <v>2721118</v>
      </c>
      <c r="EP25" s="21">
        <f t="shared" si="3"/>
        <v>5.9999338073494439E-2</v>
      </c>
      <c r="EQ25" s="19">
        <v>72201630</v>
      </c>
      <c r="ER25" s="16">
        <v>0</v>
      </c>
      <c r="ES25" s="16">
        <v>0</v>
      </c>
      <c r="ET25" s="17">
        <v>72201630</v>
      </c>
      <c r="EU25" s="15">
        <v>0</v>
      </c>
      <c r="EV25" s="16">
        <v>112905</v>
      </c>
      <c r="EW25" s="16">
        <v>0</v>
      </c>
      <c r="EX25" s="16">
        <v>534452</v>
      </c>
      <c r="EY25" s="16">
        <v>29814</v>
      </c>
      <c r="EZ25" s="16">
        <v>9137</v>
      </c>
      <c r="FA25" s="18">
        <v>1562</v>
      </c>
      <c r="FB25" s="19">
        <v>1560</v>
      </c>
      <c r="FC25" s="16">
        <v>1800</v>
      </c>
      <c r="FD25" s="17">
        <v>3360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21450</v>
      </c>
      <c r="FM25" s="16">
        <v>13500</v>
      </c>
      <c r="FN25" s="16">
        <v>9500</v>
      </c>
      <c r="FO25" s="16">
        <v>450</v>
      </c>
      <c r="FP25" s="20">
        <v>44900</v>
      </c>
      <c r="FQ25" s="16">
        <v>230</v>
      </c>
      <c r="FR25" s="16">
        <v>0</v>
      </c>
      <c r="FS25" s="17">
        <v>736360</v>
      </c>
      <c r="FT25" s="15">
        <v>71465270</v>
      </c>
      <c r="FU25" s="18">
        <v>0</v>
      </c>
      <c r="FV25" s="19">
        <v>0</v>
      </c>
      <c r="FW25" s="17">
        <v>71465270</v>
      </c>
      <c r="FX25" s="15">
        <v>4287903</v>
      </c>
      <c r="FY25" s="16">
        <v>4287903</v>
      </c>
      <c r="FZ25" s="21">
        <f t="shared" si="4"/>
        <v>5.9999815294897785E-2</v>
      </c>
      <c r="GA25" s="19">
        <v>731117139</v>
      </c>
      <c r="GB25" s="16">
        <v>0</v>
      </c>
      <c r="GC25" s="16">
        <v>4674</v>
      </c>
      <c r="GD25" s="17">
        <v>731121813</v>
      </c>
      <c r="GE25" s="15">
        <v>1178</v>
      </c>
      <c r="GF25" s="16">
        <v>5688840</v>
      </c>
      <c r="GG25" s="16">
        <v>1567</v>
      </c>
      <c r="GH25" s="16">
        <v>85003453</v>
      </c>
      <c r="GI25" s="16">
        <v>3366268</v>
      </c>
      <c r="GJ25" s="16">
        <v>3014321</v>
      </c>
      <c r="GK25" s="18">
        <v>149934</v>
      </c>
      <c r="GL25" s="19">
        <v>265200</v>
      </c>
      <c r="GM25" s="16">
        <v>237300</v>
      </c>
      <c r="GN25" s="17">
        <v>502500</v>
      </c>
      <c r="GO25" s="15">
        <v>85800</v>
      </c>
      <c r="GP25" s="16">
        <v>203400</v>
      </c>
      <c r="GQ25" s="16">
        <v>2340</v>
      </c>
      <c r="GR25" s="16">
        <v>1670130</v>
      </c>
      <c r="GS25" s="16">
        <v>132790</v>
      </c>
      <c r="GT25" s="20">
        <v>1802920</v>
      </c>
      <c r="GU25" s="18">
        <v>403180</v>
      </c>
      <c r="GV25" s="19">
        <v>1598190</v>
      </c>
      <c r="GW25" s="16">
        <v>1234800</v>
      </c>
      <c r="GX25" s="16">
        <v>641820</v>
      </c>
      <c r="GY25" s="16">
        <v>418950</v>
      </c>
      <c r="GZ25" s="20">
        <v>3893760</v>
      </c>
      <c r="HA25" s="16">
        <v>58880</v>
      </c>
      <c r="HB25" s="16">
        <v>44296800</v>
      </c>
      <c r="HC25" s="17">
        <v>148473574</v>
      </c>
      <c r="HD25" s="15">
        <v>582643565</v>
      </c>
      <c r="HE25" s="18">
        <v>0</v>
      </c>
      <c r="HF25" s="19">
        <v>4674</v>
      </c>
      <c r="HG25" s="17">
        <v>582648239</v>
      </c>
      <c r="HH25" s="15">
        <v>34954282</v>
      </c>
      <c r="HI25" s="16">
        <v>34954282</v>
      </c>
      <c r="HJ25" s="21">
        <f t="shared" si="5"/>
        <v>5.9992083834308131E-2</v>
      </c>
    </row>
    <row r="26" spans="1:218" s="49" customFormat="1" ht="12.6" customHeight="1" x14ac:dyDescent="0.15">
      <c r="A26" s="65">
        <v>14</v>
      </c>
      <c r="B26" s="66" t="s">
        <v>93</v>
      </c>
      <c r="C26" s="12">
        <v>60307428</v>
      </c>
      <c r="D26" s="9">
        <v>0</v>
      </c>
      <c r="E26" s="9">
        <v>0</v>
      </c>
      <c r="F26" s="10">
        <v>60307428</v>
      </c>
      <c r="G26" s="8">
        <v>0</v>
      </c>
      <c r="H26" s="9">
        <v>393337</v>
      </c>
      <c r="I26" s="9">
        <v>195</v>
      </c>
      <c r="J26" s="9">
        <v>8235513</v>
      </c>
      <c r="K26" s="9">
        <v>264953</v>
      </c>
      <c r="L26" s="9">
        <v>262863</v>
      </c>
      <c r="M26" s="11">
        <v>24655</v>
      </c>
      <c r="N26" s="12">
        <v>17940</v>
      </c>
      <c r="O26" s="9">
        <v>21300</v>
      </c>
      <c r="P26" s="10">
        <v>39240</v>
      </c>
      <c r="Q26" s="8">
        <v>0</v>
      </c>
      <c r="R26" s="9">
        <v>0</v>
      </c>
      <c r="S26" s="9">
        <v>0</v>
      </c>
      <c r="T26" s="9">
        <v>64350</v>
      </c>
      <c r="U26" s="9">
        <v>2310</v>
      </c>
      <c r="V26" s="13">
        <v>66660</v>
      </c>
      <c r="W26" s="11">
        <v>9310</v>
      </c>
      <c r="X26" s="12">
        <v>242880</v>
      </c>
      <c r="Y26" s="9">
        <v>265050</v>
      </c>
      <c r="Z26" s="9">
        <v>65740</v>
      </c>
      <c r="AA26" s="9">
        <v>36900</v>
      </c>
      <c r="AB26" s="13">
        <v>610570</v>
      </c>
      <c r="AC26" s="9">
        <v>8510</v>
      </c>
      <c r="AD26" s="9">
        <v>2482390</v>
      </c>
      <c r="AE26" s="10">
        <v>12398001</v>
      </c>
      <c r="AF26" s="8">
        <v>47909427</v>
      </c>
      <c r="AG26" s="11">
        <v>0</v>
      </c>
      <c r="AH26" s="12">
        <v>0</v>
      </c>
      <c r="AI26" s="10">
        <v>47909427</v>
      </c>
      <c r="AJ26" s="8">
        <v>2874300</v>
      </c>
      <c r="AK26" s="9">
        <v>2874300</v>
      </c>
      <c r="AL26" s="14">
        <f t="shared" si="0"/>
        <v>5.9994455788419263E-2</v>
      </c>
      <c r="AM26" s="12">
        <v>68239896</v>
      </c>
      <c r="AN26" s="9">
        <v>0</v>
      </c>
      <c r="AO26" s="9">
        <v>0</v>
      </c>
      <c r="AP26" s="10">
        <v>68239896</v>
      </c>
      <c r="AQ26" s="8">
        <v>1398</v>
      </c>
      <c r="AR26" s="9">
        <v>476325</v>
      </c>
      <c r="AS26" s="9">
        <v>195</v>
      </c>
      <c r="AT26" s="9">
        <v>6675310</v>
      </c>
      <c r="AU26" s="9">
        <v>257821</v>
      </c>
      <c r="AV26" s="9">
        <v>199712</v>
      </c>
      <c r="AW26" s="11">
        <v>25225</v>
      </c>
      <c r="AX26" s="12">
        <v>14300</v>
      </c>
      <c r="AY26" s="9">
        <v>18900</v>
      </c>
      <c r="AZ26" s="10">
        <v>33200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227040</v>
      </c>
      <c r="BI26" s="9">
        <v>234000</v>
      </c>
      <c r="BJ26" s="9">
        <v>65360</v>
      </c>
      <c r="BK26" s="9">
        <v>32400</v>
      </c>
      <c r="BL26" s="13">
        <v>558800</v>
      </c>
      <c r="BM26" s="9">
        <v>6440</v>
      </c>
      <c r="BN26" s="9">
        <v>1881400</v>
      </c>
      <c r="BO26" s="10">
        <v>10115631</v>
      </c>
      <c r="BP26" s="8">
        <v>58124265</v>
      </c>
      <c r="BQ26" s="11">
        <v>0</v>
      </c>
      <c r="BR26" s="12">
        <v>0</v>
      </c>
      <c r="BS26" s="10">
        <v>58124265</v>
      </c>
      <c r="BT26" s="8">
        <v>3487255</v>
      </c>
      <c r="BU26" s="9">
        <v>3487255</v>
      </c>
      <c r="BV26" s="14">
        <f t="shared" si="1"/>
        <v>5.9996543612207395E-2</v>
      </c>
      <c r="BW26" s="12">
        <v>28790752</v>
      </c>
      <c r="BX26" s="9">
        <v>0</v>
      </c>
      <c r="BY26" s="9">
        <v>0</v>
      </c>
      <c r="BZ26" s="10">
        <v>28790752</v>
      </c>
      <c r="CA26" s="8">
        <v>0</v>
      </c>
      <c r="CB26" s="9">
        <v>196337</v>
      </c>
      <c r="CC26" s="9">
        <v>0</v>
      </c>
      <c r="CD26" s="9">
        <v>1512297</v>
      </c>
      <c r="CE26" s="9">
        <v>90407</v>
      </c>
      <c r="CF26" s="9">
        <v>42666</v>
      </c>
      <c r="CG26" s="11">
        <v>6885</v>
      </c>
      <c r="CH26" s="12">
        <v>2600</v>
      </c>
      <c r="CI26" s="9">
        <v>5100</v>
      </c>
      <c r="CJ26" s="10">
        <v>7700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55770</v>
      </c>
      <c r="CS26" s="9">
        <v>50400</v>
      </c>
      <c r="CT26" s="9">
        <v>20520</v>
      </c>
      <c r="CU26" s="9">
        <v>9000</v>
      </c>
      <c r="CV26" s="13">
        <v>135690</v>
      </c>
      <c r="CW26" s="9">
        <v>1610</v>
      </c>
      <c r="CX26" s="9">
        <v>84830</v>
      </c>
      <c r="CY26" s="10">
        <v>2078422</v>
      </c>
      <c r="CZ26" s="8">
        <v>26712330</v>
      </c>
      <c r="DA26" s="11">
        <v>0</v>
      </c>
      <c r="DB26" s="12">
        <v>0</v>
      </c>
      <c r="DC26" s="10">
        <v>26712330</v>
      </c>
      <c r="DD26" s="8">
        <v>1602695</v>
      </c>
      <c r="DE26" s="9">
        <v>1602695</v>
      </c>
      <c r="DF26" s="14">
        <f t="shared" si="2"/>
        <v>5.9998322871872276E-2</v>
      </c>
      <c r="DG26" s="12">
        <v>9806397</v>
      </c>
      <c r="DH26" s="9">
        <v>0</v>
      </c>
      <c r="DI26" s="9">
        <v>0</v>
      </c>
      <c r="DJ26" s="10">
        <v>9806397</v>
      </c>
      <c r="DK26" s="8">
        <v>0</v>
      </c>
      <c r="DL26" s="9">
        <v>52452</v>
      </c>
      <c r="DM26" s="9">
        <v>0</v>
      </c>
      <c r="DN26" s="9">
        <v>233115</v>
      </c>
      <c r="DO26" s="9">
        <v>13075</v>
      </c>
      <c r="DP26" s="9">
        <v>6014</v>
      </c>
      <c r="DQ26" s="11">
        <v>1303</v>
      </c>
      <c r="DR26" s="12">
        <v>0</v>
      </c>
      <c r="DS26" s="9">
        <v>900</v>
      </c>
      <c r="DT26" s="10">
        <v>900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9900</v>
      </c>
      <c r="EC26" s="9">
        <v>7650</v>
      </c>
      <c r="ED26" s="9">
        <v>3040</v>
      </c>
      <c r="EE26" s="9">
        <v>900</v>
      </c>
      <c r="EF26" s="13">
        <v>21490</v>
      </c>
      <c r="EG26" s="9">
        <v>230</v>
      </c>
      <c r="EH26" s="9">
        <v>0</v>
      </c>
      <c r="EI26" s="10">
        <v>328579</v>
      </c>
      <c r="EJ26" s="8">
        <v>9477818</v>
      </c>
      <c r="EK26" s="11">
        <v>0</v>
      </c>
      <c r="EL26" s="12">
        <v>0</v>
      </c>
      <c r="EM26" s="10">
        <v>9477818</v>
      </c>
      <c r="EN26" s="8">
        <v>568661</v>
      </c>
      <c r="EO26" s="9">
        <v>568661</v>
      </c>
      <c r="EP26" s="14">
        <f t="shared" si="3"/>
        <v>5.9999147483102123E-2</v>
      </c>
      <c r="EQ26" s="12">
        <v>5617340</v>
      </c>
      <c r="ER26" s="9">
        <v>0</v>
      </c>
      <c r="ES26" s="9">
        <v>0</v>
      </c>
      <c r="ET26" s="10">
        <v>5617340</v>
      </c>
      <c r="EU26" s="8">
        <v>0</v>
      </c>
      <c r="EV26" s="9">
        <v>7320</v>
      </c>
      <c r="EW26" s="9">
        <v>0</v>
      </c>
      <c r="EX26" s="9">
        <v>36323</v>
      </c>
      <c r="EY26" s="9">
        <v>1824</v>
      </c>
      <c r="EZ26" s="9">
        <v>877</v>
      </c>
      <c r="FA26" s="11">
        <v>239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990</v>
      </c>
      <c r="FM26" s="9">
        <v>2250</v>
      </c>
      <c r="FN26" s="9">
        <v>760</v>
      </c>
      <c r="FO26" s="9">
        <v>0</v>
      </c>
      <c r="FP26" s="13">
        <v>4000</v>
      </c>
      <c r="FQ26" s="9">
        <v>0</v>
      </c>
      <c r="FR26" s="9">
        <v>0</v>
      </c>
      <c r="FS26" s="10">
        <v>50583</v>
      </c>
      <c r="FT26" s="8">
        <v>5566757</v>
      </c>
      <c r="FU26" s="11">
        <v>0</v>
      </c>
      <c r="FV26" s="12">
        <v>0</v>
      </c>
      <c r="FW26" s="10">
        <v>5566757</v>
      </c>
      <c r="FX26" s="8">
        <v>334006</v>
      </c>
      <c r="FY26" s="9">
        <v>334006</v>
      </c>
      <c r="FZ26" s="14">
        <f t="shared" si="4"/>
        <v>6.0000104189926018E-2</v>
      </c>
      <c r="GA26" s="12">
        <v>675137107</v>
      </c>
      <c r="GB26" s="9">
        <v>0</v>
      </c>
      <c r="GC26" s="9">
        <v>0</v>
      </c>
      <c r="GD26" s="10">
        <v>675137107</v>
      </c>
      <c r="GE26" s="8">
        <v>6670</v>
      </c>
      <c r="GF26" s="9">
        <v>4298665</v>
      </c>
      <c r="GG26" s="9">
        <v>2366</v>
      </c>
      <c r="GH26" s="9">
        <v>109624666</v>
      </c>
      <c r="GI26" s="9">
        <v>2604224</v>
      </c>
      <c r="GJ26" s="9">
        <v>4545219</v>
      </c>
      <c r="GK26" s="11">
        <v>222987</v>
      </c>
      <c r="GL26" s="12">
        <v>445640</v>
      </c>
      <c r="GM26" s="9">
        <v>347400</v>
      </c>
      <c r="GN26" s="10">
        <v>793040</v>
      </c>
      <c r="GO26" s="8">
        <v>121160</v>
      </c>
      <c r="GP26" s="9">
        <v>310200</v>
      </c>
      <c r="GQ26" s="9">
        <v>8060</v>
      </c>
      <c r="GR26" s="9">
        <v>3509550</v>
      </c>
      <c r="GS26" s="9">
        <v>241360</v>
      </c>
      <c r="GT26" s="13">
        <v>3750910</v>
      </c>
      <c r="GU26" s="11">
        <v>842250</v>
      </c>
      <c r="GV26" s="12">
        <v>2498100</v>
      </c>
      <c r="GW26" s="9">
        <v>2048400</v>
      </c>
      <c r="GX26" s="9">
        <v>723900</v>
      </c>
      <c r="GY26" s="9">
        <v>850050</v>
      </c>
      <c r="GZ26" s="13">
        <v>6120450</v>
      </c>
      <c r="HA26" s="9">
        <v>95680</v>
      </c>
      <c r="HB26" s="9">
        <v>68475920</v>
      </c>
      <c r="HC26" s="10">
        <v>201820101</v>
      </c>
      <c r="HD26" s="8">
        <v>473317006</v>
      </c>
      <c r="HE26" s="11">
        <v>0</v>
      </c>
      <c r="HF26" s="12">
        <v>0</v>
      </c>
      <c r="HG26" s="10">
        <v>473317006</v>
      </c>
      <c r="HH26" s="8">
        <v>28392125</v>
      </c>
      <c r="HI26" s="9">
        <v>28392125</v>
      </c>
      <c r="HJ26" s="14">
        <f t="shared" si="5"/>
        <v>5.9985431835508571E-2</v>
      </c>
    </row>
    <row r="27" spans="1:218" s="49" customFormat="1" ht="12.6" customHeight="1" x14ac:dyDescent="0.15">
      <c r="A27" s="67">
        <v>15</v>
      </c>
      <c r="B27" s="68" t="s">
        <v>94</v>
      </c>
      <c r="C27" s="19">
        <v>125367241</v>
      </c>
      <c r="D27" s="16">
        <v>3265</v>
      </c>
      <c r="E27" s="16">
        <v>0</v>
      </c>
      <c r="F27" s="17">
        <v>125370506</v>
      </c>
      <c r="G27" s="15">
        <v>4618</v>
      </c>
      <c r="H27" s="16">
        <v>891902</v>
      </c>
      <c r="I27" s="16">
        <v>523</v>
      </c>
      <c r="J27" s="16">
        <v>17279969</v>
      </c>
      <c r="K27" s="16">
        <v>527485</v>
      </c>
      <c r="L27" s="16">
        <v>562026</v>
      </c>
      <c r="M27" s="18">
        <v>64595</v>
      </c>
      <c r="N27" s="19">
        <v>44720</v>
      </c>
      <c r="O27" s="16">
        <v>38400</v>
      </c>
      <c r="P27" s="17">
        <v>83120</v>
      </c>
      <c r="Q27" s="15">
        <v>0</v>
      </c>
      <c r="R27" s="16">
        <v>0</v>
      </c>
      <c r="S27" s="16">
        <v>0</v>
      </c>
      <c r="T27" s="16">
        <v>141350</v>
      </c>
      <c r="U27" s="16">
        <v>5410</v>
      </c>
      <c r="V27" s="20">
        <v>146760</v>
      </c>
      <c r="W27" s="18">
        <v>23170</v>
      </c>
      <c r="X27" s="19">
        <v>578820</v>
      </c>
      <c r="Y27" s="16">
        <v>695250</v>
      </c>
      <c r="Z27" s="16">
        <v>132240</v>
      </c>
      <c r="AA27" s="16">
        <v>80550</v>
      </c>
      <c r="AB27" s="20">
        <v>1486860</v>
      </c>
      <c r="AC27" s="16">
        <v>16560</v>
      </c>
      <c r="AD27" s="16">
        <v>5128910</v>
      </c>
      <c r="AE27" s="17">
        <v>26215975</v>
      </c>
      <c r="AF27" s="15">
        <v>99151267</v>
      </c>
      <c r="AG27" s="18">
        <v>3264</v>
      </c>
      <c r="AH27" s="19">
        <v>0</v>
      </c>
      <c r="AI27" s="17">
        <v>99154531</v>
      </c>
      <c r="AJ27" s="15">
        <v>5948724</v>
      </c>
      <c r="AK27" s="16">
        <v>5948724</v>
      </c>
      <c r="AL27" s="21">
        <f t="shared" si="0"/>
        <v>5.9994474685176012E-2</v>
      </c>
      <c r="AM27" s="19">
        <v>157595188</v>
      </c>
      <c r="AN27" s="16">
        <v>0</v>
      </c>
      <c r="AO27" s="16">
        <v>10092</v>
      </c>
      <c r="AP27" s="17">
        <v>157605280</v>
      </c>
      <c r="AQ27" s="15">
        <v>3253</v>
      </c>
      <c r="AR27" s="16">
        <v>1137891</v>
      </c>
      <c r="AS27" s="16">
        <v>635</v>
      </c>
      <c r="AT27" s="16">
        <v>15792232</v>
      </c>
      <c r="AU27" s="16">
        <v>569732</v>
      </c>
      <c r="AV27" s="16">
        <v>477278</v>
      </c>
      <c r="AW27" s="18">
        <v>71373</v>
      </c>
      <c r="AX27" s="19">
        <v>38480</v>
      </c>
      <c r="AY27" s="16">
        <v>40200</v>
      </c>
      <c r="AZ27" s="17">
        <v>78680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636570</v>
      </c>
      <c r="BI27" s="16">
        <v>729900</v>
      </c>
      <c r="BJ27" s="16">
        <v>128440</v>
      </c>
      <c r="BK27" s="16">
        <v>61650</v>
      </c>
      <c r="BL27" s="20">
        <v>1556560</v>
      </c>
      <c r="BM27" s="16">
        <v>16100</v>
      </c>
      <c r="BN27" s="16">
        <v>4320090</v>
      </c>
      <c r="BO27" s="17">
        <v>24023189</v>
      </c>
      <c r="BP27" s="15">
        <v>133572000</v>
      </c>
      <c r="BQ27" s="18">
        <v>0</v>
      </c>
      <c r="BR27" s="19">
        <v>10091</v>
      </c>
      <c r="BS27" s="17">
        <v>133582091</v>
      </c>
      <c r="BT27" s="15">
        <v>8014462</v>
      </c>
      <c r="BU27" s="16">
        <v>8014462</v>
      </c>
      <c r="BV27" s="21">
        <f t="shared" si="1"/>
        <v>5.9996530522942633E-2</v>
      </c>
      <c r="BW27" s="19">
        <v>76065783</v>
      </c>
      <c r="BX27" s="16">
        <v>0</v>
      </c>
      <c r="BY27" s="16">
        <v>25317</v>
      </c>
      <c r="BZ27" s="17">
        <v>76091100</v>
      </c>
      <c r="CA27" s="15">
        <v>20</v>
      </c>
      <c r="CB27" s="16">
        <v>519876</v>
      </c>
      <c r="CC27" s="16">
        <v>113</v>
      </c>
      <c r="CD27" s="16">
        <v>4070733</v>
      </c>
      <c r="CE27" s="16">
        <v>223796</v>
      </c>
      <c r="CF27" s="16">
        <v>113353</v>
      </c>
      <c r="CG27" s="18">
        <v>21525</v>
      </c>
      <c r="CH27" s="19">
        <v>11700</v>
      </c>
      <c r="CI27" s="16">
        <v>14400</v>
      </c>
      <c r="CJ27" s="17">
        <v>26100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168300</v>
      </c>
      <c r="CS27" s="16">
        <v>193500</v>
      </c>
      <c r="CT27" s="16">
        <v>44460</v>
      </c>
      <c r="CU27" s="16">
        <v>22950</v>
      </c>
      <c r="CV27" s="20">
        <v>429210</v>
      </c>
      <c r="CW27" s="16">
        <v>5290</v>
      </c>
      <c r="CX27" s="16">
        <v>210710</v>
      </c>
      <c r="CY27" s="17">
        <v>5620613</v>
      </c>
      <c r="CZ27" s="15">
        <v>70445171</v>
      </c>
      <c r="DA27" s="18">
        <v>0</v>
      </c>
      <c r="DB27" s="19">
        <v>25316</v>
      </c>
      <c r="DC27" s="17">
        <v>70470487</v>
      </c>
      <c r="DD27" s="15">
        <v>4228116</v>
      </c>
      <c r="DE27" s="16">
        <v>4228116</v>
      </c>
      <c r="DF27" s="21">
        <f t="shared" si="2"/>
        <v>5.9998393369979121E-2</v>
      </c>
      <c r="DG27" s="19">
        <v>24231378</v>
      </c>
      <c r="DH27" s="16">
        <v>0</v>
      </c>
      <c r="DI27" s="16">
        <v>0</v>
      </c>
      <c r="DJ27" s="17">
        <v>24231378</v>
      </c>
      <c r="DK27" s="15">
        <v>0</v>
      </c>
      <c r="DL27" s="16">
        <v>111446</v>
      </c>
      <c r="DM27" s="16">
        <v>0</v>
      </c>
      <c r="DN27" s="16">
        <v>592116</v>
      </c>
      <c r="DO27" s="16">
        <v>37492</v>
      </c>
      <c r="DP27" s="16">
        <v>15540</v>
      </c>
      <c r="DQ27" s="18">
        <v>3569</v>
      </c>
      <c r="DR27" s="19">
        <v>1560</v>
      </c>
      <c r="DS27" s="16">
        <v>2400</v>
      </c>
      <c r="DT27" s="17">
        <v>3960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22770</v>
      </c>
      <c r="EC27" s="16">
        <v>24750</v>
      </c>
      <c r="ED27" s="16">
        <v>6840</v>
      </c>
      <c r="EE27" s="16">
        <v>3600</v>
      </c>
      <c r="EF27" s="20">
        <v>57960</v>
      </c>
      <c r="EG27" s="16">
        <v>920</v>
      </c>
      <c r="EH27" s="16">
        <v>0</v>
      </c>
      <c r="EI27" s="17">
        <v>823003</v>
      </c>
      <c r="EJ27" s="15">
        <v>23408375</v>
      </c>
      <c r="EK27" s="18">
        <v>0</v>
      </c>
      <c r="EL27" s="19">
        <v>0</v>
      </c>
      <c r="EM27" s="17">
        <v>23408375</v>
      </c>
      <c r="EN27" s="15">
        <v>1404484</v>
      </c>
      <c r="EO27" s="16">
        <v>1404484</v>
      </c>
      <c r="EP27" s="21">
        <f t="shared" si="3"/>
        <v>5.9999209684568025E-2</v>
      </c>
      <c r="EQ27" s="19">
        <v>16613689</v>
      </c>
      <c r="ER27" s="16">
        <v>0</v>
      </c>
      <c r="ES27" s="16">
        <v>0</v>
      </c>
      <c r="ET27" s="17">
        <v>16613689</v>
      </c>
      <c r="EU27" s="15">
        <v>0</v>
      </c>
      <c r="EV27" s="16">
        <v>42924</v>
      </c>
      <c r="EW27" s="16">
        <v>0</v>
      </c>
      <c r="EX27" s="16">
        <v>159959</v>
      </c>
      <c r="EY27" s="16">
        <v>8415</v>
      </c>
      <c r="EZ27" s="16">
        <v>3870</v>
      </c>
      <c r="FA27" s="18">
        <v>941</v>
      </c>
      <c r="FB27" s="19">
        <v>260</v>
      </c>
      <c r="FC27" s="16">
        <v>900</v>
      </c>
      <c r="FD27" s="17">
        <v>1160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6270</v>
      </c>
      <c r="FM27" s="16">
        <v>5400</v>
      </c>
      <c r="FN27" s="16">
        <v>1520</v>
      </c>
      <c r="FO27" s="16">
        <v>1350</v>
      </c>
      <c r="FP27" s="20">
        <v>14540</v>
      </c>
      <c r="FQ27" s="16">
        <v>230</v>
      </c>
      <c r="FR27" s="16">
        <v>0</v>
      </c>
      <c r="FS27" s="17">
        <v>232039</v>
      </c>
      <c r="FT27" s="15">
        <v>16381650</v>
      </c>
      <c r="FU27" s="18">
        <v>0</v>
      </c>
      <c r="FV27" s="19">
        <v>0</v>
      </c>
      <c r="FW27" s="17">
        <v>16381650</v>
      </c>
      <c r="FX27" s="15">
        <v>982894</v>
      </c>
      <c r="FY27" s="16">
        <v>982894</v>
      </c>
      <c r="FZ27" s="21">
        <f t="shared" si="4"/>
        <v>5.9999694780440309E-2</v>
      </c>
      <c r="GA27" s="19">
        <v>1223630998</v>
      </c>
      <c r="GB27" s="16">
        <v>4116</v>
      </c>
      <c r="GC27" s="16">
        <v>36696</v>
      </c>
      <c r="GD27" s="17">
        <v>1223671810</v>
      </c>
      <c r="GE27" s="15">
        <v>12857</v>
      </c>
      <c r="GF27" s="16">
        <v>8396102</v>
      </c>
      <c r="GG27" s="16">
        <v>3579</v>
      </c>
      <c r="GH27" s="16">
        <v>191293553</v>
      </c>
      <c r="GI27" s="16">
        <v>4836965</v>
      </c>
      <c r="GJ27" s="16">
        <v>7983666</v>
      </c>
      <c r="GK27" s="18">
        <v>467662</v>
      </c>
      <c r="GL27" s="19">
        <v>744380</v>
      </c>
      <c r="GM27" s="16">
        <v>558300</v>
      </c>
      <c r="GN27" s="17">
        <v>1302680</v>
      </c>
      <c r="GO27" s="15">
        <v>189540</v>
      </c>
      <c r="GP27" s="16">
        <v>582900</v>
      </c>
      <c r="GQ27" s="16">
        <v>10140</v>
      </c>
      <c r="GR27" s="16">
        <v>6227430</v>
      </c>
      <c r="GS27" s="16">
        <v>381250</v>
      </c>
      <c r="GT27" s="20">
        <v>6608680</v>
      </c>
      <c r="GU27" s="18">
        <v>1446310</v>
      </c>
      <c r="GV27" s="19">
        <v>4634850</v>
      </c>
      <c r="GW27" s="16">
        <v>4439250</v>
      </c>
      <c r="GX27" s="16">
        <v>1109600</v>
      </c>
      <c r="GY27" s="16">
        <v>1317150</v>
      </c>
      <c r="GZ27" s="20">
        <v>11500850</v>
      </c>
      <c r="HA27" s="16">
        <v>185380</v>
      </c>
      <c r="HB27" s="16">
        <v>112649750</v>
      </c>
      <c r="HC27" s="17">
        <v>347467035</v>
      </c>
      <c r="HD27" s="15">
        <v>876163969</v>
      </c>
      <c r="HE27" s="18">
        <v>4114</v>
      </c>
      <c r="HF27" s="19">
        <v>36692</v>
      </c>
      <c r="HG27" s="17">
        <v>876204775</v>
      </c>
      <c r="HH27" s="15">
        <v>52560850</v>
      </c>
      <c r="HI27" s="16">
        <v>52560850</v>
      </c>
      <c r="HJ27" s="21">
        <f t="shared" si="5"/>
        <v>5.9986947685830634E-2</v>
      </c>
    </row>
    <row r="28" spans="1:218" s="49" customFormat="1" ht="12.6" customHeight="1" x14ac:dyDescent="0.15">
      <c r="A28" s="65">
        <v>16</v>
      </c>
      <c r="B28" s="66" t="s">
        <v>95</v>
      </c>
      <c r="C28" s="12">
        <v>55677221</v>
      </c>
      <c r="D28" s="9">
        <v>0</v>
      </c>
      <c r="E28" s="9">
        <v>0</v>
      </c>
      <c r="F28" s="10">
        <v>55677221</v>
      </c>
      <c r="G28" s="8">
        <v>423</v>
      </c>
      <c r="H28" s="9">
        <v>414487</v>
      </c>
      <c r="I28" s="9">
        <v>106</v>
      </c>
      <c r="J28" s="9">
        <v>7527930</v>
      </c>
      <c r="K28" s="9">
        <v>261099</v>
      </c>
      <c r="L28" s="9">
        <v>236697</v>
      </c>
      <c r="M28" s="11">
        <v>21428</v>
      </c>
      <c r="N28" s="12">
        <v>14040</v>
      </c>
      <c r="O28" s="9">
        <v>14400</v>
      </c>
      <c r="P28" s="10">
        <v>28440</v>
      </c>
      <c r="Q28" s="8">
        <v>0</v>
      </c>
      <c r="R28" s="9">
        <v>0</v>
      </c>
      <c r="S28" s="9">
        <v>0</v>
      </c>
      <c r="T28" s="9">
        <v>49940</v>
      </c>
      <c r="U28" s="9">
        <v>1420</v>
      </c>
      <c r="V28" s="13">
        <v>51360</v>
      </c>
      <c r="W28" s="11">
        <v>9800</v>
      </c>
      <c r="X28" s="12">
        <v>217470</v>
      </c>
      <c r="Y28" s="9">
        <v>210600</v>
      </c>
      <c r="Z28" s="9">
        <v>60800</v>
      </c>
      <c r="AA28" s="9">
        <v>39600</v>
      </c>
      <c r="AB28" s="13">
        <v>528470</v>
      </c>
      <c r="AC28" s="9">
        <v>4830</v>
      </c>
      <c r="AD28" s="9">
        <v>2297920</v>
      </c>
      <c r="AE28" s="10">
        <v>11382884</v>
      </c>
      <c r="AF28" s="8">
        <v>44294337</v>
      </c>
      <c r="AG28" s="11">
        <v>0</v>
      </c>
      <c r="AH28" s="12">
        <v>0</v>
      </c>
      <c r="AI28" s="10">
        <v>44294337</v>
      </c>
      <c r="AJ28" s="8">
        <v>2657417</v>
      </c>
      <c r="AK28" s="9">
        <v>2657417</v>
      </c>
      <c r="AL28" s="14">
        <f t="shared" si="0"/>
        <v>5.9994509004616101E-2</v>
      </c>
      <c r="AM28" s="12">
        <v>72360355</v>
      </c>
      <c r="AN28" s="9">
        <v>0</v>
      </c>
      <c r="AO28" s="9">
        <v>0</v>
      </c>
      <c r="AP28" s="10">
        <v>72360355</v>
      </c>
      <c r="AQ28" s="8">
        <v>0</v>
      </c>
      <c r="AR28" s="9">
        <v>544648</v>
      </c>
      <c r="AS28" s="9">
        <v>301</v>
      </c>
      <c r="AT28" s="9">
        <v>6940379</v>
      </c>
      <c r="AU28" s="9">
        <v>333097</v>
      </c>
      <c r="AV28" s="9">
        <v>201466</v>
      </c>
      <c r="AW28" s="11">
        <v>22451</v>
      </c>
      <c r="AX28" s="12">
        <v>13000</v>
      </c>
      <c r="AY28" s="9">
        <v>18000</v>
      </c>
      <c r="AZ28" s="10">
        <v>31000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211860</v>
      </c>
      <c r="BI28" s="9">
        <v>238050</v>
      </c>
      <c r="BJ28" s="9">
        <v>66120</v>
      </c>
      <c r="BK28" s="9">
        <v>30600</v>
      </c>
      <c r="BL28" s="13">
        <v>546630</v>
      </c>
      <c r="BM28" s="9">
        <v>7130</v>
      </c>
      <c r="BN28" s="9">
        <v>1977580</v>
      </c>
      <c r="BO28" s="10">
        <v>10604381</v>
      </c>
      <c r="BP28" s="8">
        <v>61755974</v>
      </c>
      <c r="BQ28" s="11">
        <v>0</v>
      </c>
      <c r="BR28" s="12">
        <v>0</v>
      </c>
      <c r="BS28" s="10">
        <v>61755974</v>
      </c>
      <c r="BT28" s="8">
        <v>3705149</v>
      </c>
      <c r="BU28" s="9">
        <v>3705149</v>
      </c>
      <c r="BV28" s="14">
        <f t="shared" si="1"/>
        <v>5.9996608587211335E-2</v>
      </c>
      <c r="BW28" s="12">
        <v>36928615</v>
      </c>
      <c r="BX28" s="9">
        <v>4728</v>
      </c>
      <c r="BY28" s="9">
        <v>0</v>
      </c>
      <c r="BZ28" s="10">
        <v>36933343</v>
      </c>
      <c r="CA28" s="8">
        <v>0</v>
      </c>
      <c r="CB28" s="9">
        <v>248257</v>
      </c>
      <c r="CC28" s="9">
        <v>102</v>
      </c>
      <c r="CD28" s="9">
        <v>1899156</v>
      </c>
      <c r="CE28" s="9">
        <v>116238</v>
      </c>
      <c r="CF28" s="9">
        <v>51898</v>
      </c>
      <c r="CG28" s="11">
        <v>7447</v>
      </c>
      <c r="CH28" s="12">
        <v>3640</v>
      </c>
      <c r="CI28" s="9">
        <v>7500</v>
      </c>
      <c r="CJ28" s="10">
        <v>11140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71280</v>
      </c>
      <c r="CS28" s="9">
        <v>70650</v>
      </c>
      <c r="CT28" s="9">
        <v>23180</v>
      </c>
      <c r="CU28" s="9">
        <v>5850</v>
      </c>
      <c r="CV28" s="13">
        <v>170960</v>
      </c>
      <c r="CW28" s="9">
        <v>2530</v>
      </c>
      <c r="CX28" s="9">
        <v>107280</v>
      </c>
      <c r="CY28" s="10">
        <v>2614906</v>
      </c>
      <c r="CZ28" s="8">
        <v>34313710</v>
      </c>
      <c r="DA28" s="11">
        <v>4727</v>
      </c>
      <c r="DB28" s="12">
        <v>0</v>
      </c>
      <c r="DC28" s="10">
        <v>34318437</v>
      </c>
      <c r="DD28" s="8">
        <v>2059051</v>
      </c>
      <c r="DE28" s="9">
        <v>2059051</v>
      </c>
      <c r="DF28" s="14">
        <f t="shared" si="2"/>
        <v>5.9998390952361848E-2</v>
      </c>
      <c r="DG28" s="12">
        <v>10253065</v>
      </c>
      <c r="DH28" s="9">
        <v>0</v>
      </c>
      <c r="DI28" s="9">
        <v>0</v>
      </c>
      <c r="DJ28" s="10">
        <v>10253065</v>
      </c>
      <c r="DK28" s="8">
        <v>0</v>
      </c>
      <c r="DL28" s="9">
        <v>41267</v>
      </c>
      <c r="DM28" s="9">
        <v>0</v>
      </c>
      <c r="DN28" s="9">
        <v>249282</v>
      </c>
      <c r="DO28" s="9">
        <v>17602</v>
      </c>
      <c r="DP28" s="9">
        <v>6689</v>
      </c>
      <c r="DQ28" s="11">
        <v>1074</v>
      </c>
      <c r="DR28" s="12">
        <v>520</v>
      </c>
      <c r="DS28" s="9">
        <v>1500</v>
      </c>
      <c r="DT28" s="10">
        <v>2020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10890</v>
      </c>
      <c r="EC28" s="9">
        <v>7200</v>
      </c>
      <c r="ED28" s="9">
        <v>3800</v>
      </c>
      <c r="EE28" s="9">
        <v>1350</v>
      </c>
      <c r="EF28" s="13">
        <v>23240</v>
      </c>
      <c r="EG28" s="9">
        <v>230</v>
      </c>
      <c r="EH28" s="9">
        <v>0</v>
      </c>
      <c r="EI28" s="10">
        <v>341404</v>
      </c>
      <c r="EJ28" s="8">
        <v>9911661</v>
      </c>
      <c r="EK28" s="11">
        <v>0</v>
      </c>
      <c r="EL28" s="12">
        <v>0</v>
      </c>
      <c r="EM28" s="10">
        <v>9911661</v>
      </c>
      <c r="EN28" s="8">
        <v>594694</v>
      </c>
      <c r="EO28" s="9">
        <v>594694</v>
      </c>
      <c r="EP28" s="14">
        <f t="shared" si="3"/>
        <v>5.9999428955449546E-2</v>
      </c>
      <c r="EQ28" s="12">
        <v>7759844</v>
      </c>
      <c r="ER28" s="9">
        <v>0</v>
      </c>
      <c r="ES28" s="9">
        <v>0</v>
      </c>
      <c r="ET28" s="10">
        <v>7759844</v>
      </c>
      <c r="EU28" s="8">
        <v>0</v>
      </c>
      <c r="EV28" s="9">
        <v>12802</v>
      </c>
      <c r="EW28" s="9">
        <v>0</v>
      </c>
      <c r="EX28" s="9">
        <v>69647</v>
      </c>
      <c r="EY28" s="9">
        <v>5339</v>
      </c>
      <c r="EZ28" s="9">
        <v>1533</v>
      </c>
      <c r="FA28" s="11">
        <v>237</v>
      </c>
      <c r="FB28" s="12">
        <v>260</v>
      </c>
      <c r="FC28" s="9">
        <v>300</v>
      </c>
      <c r="FD28" s="10">
        <v>560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4620</v>
      </c>
      <c r="FM28" s="9">
        <v>2700</v>
      </c>
      <c r="FN28" s="9">
        <v>1900</v>
      </c>
      <c r="FO28" s="9">
        <v>0</v>
      </c>
      <c r="FP28" s="13">
        <v>9220</v>
      </c>
      <c r="FQ28" s="9">
        <v>0</v>
      </c>
      <c r="FR28" s="9">
        <v>0</v>
      </c>
      <c r="FS28" s="10">
        <v>99338</v>
      </c>
      <c r="FT28" s="8">
        <v>7660506</v>
      </c>
      <c r="FU28" s="11">
        <v>0</v>
      </c>
      <c r="FV28" s="12">
        <v>0</v>
      </c>
      <c r="FW28" s="10">
        <v>7660506</v>
      </c>
      <c r="FX28" s="8">
        <v>459629</v>
      </c>
      <c r="FY28" s="9">
        <v>459629</v>
      </c>
      <c r="FZ28" s="14">
        <f t="shared" si="4"/>
        <v>5.9999822466035531E-2</v>
      </c>
      <c r="GA28" s="12">
        <v>598405564</v>
      </c>
      <c r="GB28" s="9">
        <v>4728</v>
      </c>
      <c r="GC28" s="9">
        <v>0</v>
      </c>
      <c r="GD28" s="10">
        <v>598410292</v>
      </c>
      <c r="GE28" s="8">
        <v>1475</v>
      </c>
      <c r="GF28" s="9">
        <v>3995586</v>
      </c>
      <c r="GG28" s="9">
        <v>1672</v>
      </c>
      <c r="GH28" s="9">
        <v>92656891</v>
      </c>
      <c r="GI28" s="9">
        <v>2495795</v>
      </c>
      <c r="GJ28" s="9">
        <v>3748353</v>
      </c>
      <c r="GK28" s="11">
        <v>179230</v>
      </c>
      <c r="GL28" s="12">
        <v>352040</v>
      </c>
      <c r="GM28" s="9">
        <v>276600</v>
      </c>
      <c r="GN28" s="10">
        <v>628640</v>
      </c>
      <c r="GO28" s="8">
        <v>105820</v>
      </c>
      <c r="GP28" s="9">
        <v>301200</v>
      </c>
      <c r="GQ28" s="9">
        <v>9360</v>
      </c>
      <c r="GR28" s="9">
        <v>2747580</v>
      </c>
      <c r="GS28" s="9">
        <v>201300</v>
      </c>
      <c r="GT28" s="13">
        <v>2948880</v>
      </c>
      <c r="GU28" s="11">
        <v>676990</v>
      </c>
      <c r="GV28" s="12">
        <v>2346960</v>
      </c>
      <c r="GW28" s="9">
        <v>1709550</v>
      </c>
      <c r="GX28" s="9">
        <v>742520</v>
      </c>
      <c r="GY28" s="9">
        <v>745200</v>
      </c>
      <c r="GZ28" s="13">
        <v>5544230</v>
      </c>
      <c r="HA28" s="9">
        <v>80500</v>
      </c>
      <c r="HB28" s="9">
        <v>57317500</v>
      </c>
      <c r="HC28" s="10">
        <v>170690450</v>
      </c>
      <c r="HD28" s="8">
        <v>427715115</v>
      </c>
      <c r="HE28" s="11">
        <v>4727</v>
      </c>
      <c r="HF28" s="12">
        <v>0</v>
      </c>
      <c r="HG28" s="10">
        <v>427719842</v>
      </c>
      <c r="HH28" s="8">
        <v>25657425</v>
      </c>
      <c r="HI28" s="9">
        <v>25657425</v>
      </c>
      <c r="HJ28" s="14">
        <f t="shared" si="5"/>
        <v>5.998652033543022E-2</v>
      </c>
    </row>
    <row r="29" spans="1:218" s="49" customFormat="1" ht="12.6" customHeight="1" x14ac:dyDescent="0.15">
      <c r="A29" s="67">
        <v>17</v>
      </c>
      <c r="B29" s="68" t="s">
        <v>96</v>
      </c>
      <c r="C29" s="19">
        <v>50865734</v>
      </c>
      <c r="D29" s="16">
        <v>0</v>
      </c>
      <c r="E29" s="16">
        <v>0</v>
      </c>
      <c r="F29" s="17">
        <v>50865734</v>
      </c>
      <c r="G29" s="15">
        <v>0</v>
      </c>
      <c r="H29" s="16">
        <v>307696</v>
      </c>
      <c r="I29" s="16">
        <v>224</v>
      </c>
      <c r="J29" s="16">
        <v>7070449</v>
      </c>
      <c r="K29" s="16">
        <v>233645</v>
      </c>
      <c r="L29" s="16">
        <v>232012</v>
      </c>
      <c r="M29" s="18">
        <v>19979</v>
      </c>
      <c r="N29" s="19">
        <v>19240</v>
      </c>
      <c r="O29" s="16">
        <v>16500</v>
      </c>
      <c r="P29" s="17">
        <v>35740</v>
      </c>
      <c r="Q29" s="15">
        <v>0</v>
      </c>
      <c r="R29" s="16">
        <v>0</v>
      </c>
      <c r="S29" s="16">
        <v>0</v>
      </c>
      <c r="T29" s="16">
        <v>66440</v>
      </c>
      <c r="U29" s="16">
        <v>1150</v>
      </c>
      <c r="V29" s="20">
        <v>67590</v>
      </c>
      <c r="W29" s="18">
        <v>8850</v>
      </c>
      <c r="X29" s="19">
        <v>220770</v>
      </c>
      <c r="Y29" s="16">
        <v>246600</v>
      </c>
      <c r="Z29" s="16">
        <v>54720</v>
      </c>
      <c r="AA29" s="16">
        <v>32400</v>
      </c>
      <c r="AB29" s="20">
        <v>554490</v>
      </c>
      <c r="AC29" s="16">
        <v>6900</v>
      </c>
      <c r="AD29" s="16">
        <v>2105720</v>
      </c>
      <c r="AE29" s="17">
        <v>10643071</v>
      </c>
      <c r="AF29" s="15">
        <v>40222663</v>
      </c>
      <c r="AG29" s="18">
        <v>0</v>
      </c>
      <c r="AH29" s="19">
        <v>0</v>
      </c>
      <c r="AI29" s="17">
        <v>40222663</v>
      </c>
      <c r="AJ29" s="15">
        <v>2413134</v>
      </c>
      <c r="AK29" s="16">
        <v>2413134</v>
      </c>
      <c r="AL29" s="21">
        <f t="shared" si="0"/>
        <v>5.9994386746596066E-2</v>
      </c>
      <c r="AM29" s="19">
        <v>43984666</v>
      </c>
      <c r="AN29" s="16">
        <v>0</v>
      </c>
      <c r="AO29" s="16">
        <v>0</v>
      </c>
      <c r="AP29" s="17">
        <v>43984666</v>
      </c>
      <c r="AQ29" s="15">
        <v>0</v>
      </c>
      <c r="AR29" s="16">
        <v>288091</v>
      </c>
      <c r="AS29" s="16">
        <v>347</v>
      </c>
      <c r="AT29" s="16">
        <v>4337874</v>
      </c>
      <c r="AU29" s="16">
        <v>195286</v>
      </c>
      <c r="AV29" s="16">
        <v>132308</v>
      </c>
      <c r="AW29" s="18">
        <v>14710</v>
      </c>
      <c r="AX29" s="19">
        <v>13000</v>
      </c>
      <c r="AY29" s="16">
        <v>15300</v>
      </c>
      <c r="AZ29" s="17">
        <v>28300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157080</v>
      </c>
      <c r="BI29" s="16">
        <v>160650</v>
      </c>
      <c r="BJ29" s="16">
        <v>48260</v>
      </c>
      <c r="BK29" s="16">
        <v>25650</v>
      </c>
      <c r="BL29" s="20">
        <v>391640</v>
      </c>
      <c r="BM29" s="16">
        <v>6440</v>
      </c>
      <c r="BN29" s="16">
        <v>1206020</v>
      </c>
      <c r="BO29" s="17">
        <v>6600669</v>
      </c>
      <c r="BP29" s="15">
        <v>37383997</v>
      </c>
      <c r="BQ29" s="18">
        <v>0</v>
      </c>
      <c r="BR29" s="19">
        <v>0</v>
      </c>
      <c r="BS29" s="17">
        <v>37383997</v>
      </c>
      <c r="BT29" s="15">
        <v>2242911</v>
      </c>
      <c r="BU29" s="16">
        <v>2242911</v>
      </c>
      <c r="BV29" s="21">
        <f t="shared" si="1"/>
        <v>5.9996554140532378E-2</v>
      </c>
      <c r="BW29" s="19">
        <v>15829175</v>
      </c>
      <c r="BX29" s="16">
        <v>0</v>
      </c>
      <c r="BY29" s="16">
        <v>0</v>
      </c>
      <c r="BZ29" s="17">
        <v>15829175</v>
      </c>
      <c r="CA29" s="15">
        <v>0</v>
      </c>
      <c r="CB29" s="16">
        <v>91020</v>
      </c>
      <c r="CC29" s="16">
        <v>10</v>
      </c>
      <c r="CD29" s="16">
        <v>854026</v>
      </c>
      <c r="CE29" s="16">
        <v>73649</v>
      </c>
      <c r="CF29" s="16">
        <v>25112</v>
      </c>
      <c r="CG29" s="18">
        <v>3613</v>
      </c>
      <c r="CH29" s="19">
        <v>3900</v>
      </c>
      <c r="CI29" s="16">
        <v>4500</v>
      </c>
      <c r="CJ29" s="17">
        <v>8400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33990</v>
      </c>
      <c r="CS29" s="16">
        <v>26100</v>
      </c>
      <c r="CT29" s="16">
        <v>12540</v>
      </c>
      <c r="CU29" s="16">
        <v>7650</v>
      </c>
      <c r="CV29" s="20">
        <v>80280</v>
      </c>
      <c r="CW29" s="16">
        <v>2070</v>
      </c>
      <c r="CX29" s="16">
        <v>58000</v>
      </c>
      <c r="CY29" s="17">
        <v>1196170</v>
      </c>
      <c r="CZ29" s="15">
        <v>14633005</v>
      </c>
      <c r="DA29" s="18">
        <v>0</v>
      </c>
      <c r="DB29" s="19">
        <v>0</v>
      </c>
      <c r="DC29" s="17">
        <v>14633005</v>
      </c>
      <c r="DD29" s="15">
        <v>877956</v>
      </c>
      <c r="DE29" s="16">
        <v>877956</v>
      </c>
      <c r="DF29" s="21">
        <f t="shared" si="2"/>
        <v>5.9998339370484738E-2</v>
      </c>
      <c r="DG29" s="19">
        <v>4865725</v>
      </c>
      <c r="DH29" s="16">
        <v>0</v>
      </c>
      <c r="DI29" s="16">
        <v>0</v>
      </c>
      <c r="DJ29" s="17">
        <v>4865725</v>
      </c>
      <c r="DK29" s="15">
        <v>0</v>
      </c>
      <c r="DL29" s="16">
        <v>21665</v>
      </c>
      <c r="DM29" s="16">
        <v>0</v>
      </c>
      <c r="DN29" s="16">
        <v>110436</v>
      </c>
      <c r="DO29" s="16">
        <v>6652</v>
      </c>
      <c r="DP29" s="16">
        <v>3293</v>
      </c>
      <c r="DQ29" s="18">
        <v>529</v>
      </c>
      <c r="DR29" s="19">
        <v>520</v>
      </c>
      <c r="DS29" s="16">
        <v>300</v>
      </c>
      <c r="DT29" s="17">
        <v>820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3960</v>
      </c>
      <c r="EC29" s="16">
        <v>4500</v>
      </c>
      <c r="ED29" s="16">
        <v>380</v>
      </c>
      <c r="EE29" s="16">
        <v>0</v>
      </c>
      <c r="EF29" s="20">
        <v>8840</v>
      </c>
      <c r="EG29" s="16">
        <v>230</v>
      </c>
      <c r="EH29" s="16">
        <v>0</v>
      </c>
      <c r="EI29" s="17">
        <v>152465</v>
      </c>
      <c r="EJ29" s="15">
        <v>4713260</v>
      </c>
      <c r="EK29" s="18">
        <v>0</v>
      </c>
      <c r="EL29" s="19">
        <v>0</v>
      </c>
      <c r="EM29" s="17">
        <v>4713260</v>
      </c>
      <c r="EN29" s="15">
        <v>282792</v>
      </c>
      <c r="EO29" s="16">
        <v>282792</v>
      </c>
      <c r="EP29" s="21">
        <f t="shared" si="3"/>
        <v>5.9999236197451448E-2</v>
      </c>
      <c r="EQ29" s="19">
        <v>2773726</v>
      </c>
      <c r="ER29" s="16">
        <v>0</v>
      </c>
      <c r="ES29" s="16">
        <v>0</v>
      </c>
      <c r="ET29" s="17">
        <v>2773726</v>
      </c>
      <c r="EU29" s="15">
        <v>0</v>
      </c>
      <c r="EV29" s="16">
        <v>4733</v>
      </c>
      <c r="EW29" s="16">
        <v>0</v>
      </c>
      <c r="EX29" s="16">
        <v>21358</v>
      </c>
      <c r="EY29" s="16">
        <v>3184</v>
      </c>
      <c r="EZ29" s="16">
        <v>680</v>
      </c>
      <c r="FA29" s="18">
        <v>121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1980</v>
      </c>
      <c r="FM29" s="16">
        <v>1800</v>
      </c>
      <c r="FN29" s="16">
        <v>0</v>
      </c>
      <c r="FO29" s="16">
        <v>0</v>
      </c>
      <c r="FP29" s="20">
        <v>3780</v>
      </c>
      <c r="FQ29" s="16">
        <v>0</v>
      </c>
      <c r="FR29" s="16">
        <v>0</v>
      </c>
      <c r="FS29" s="17">
        <v>33856</v>
      </c>
      <c r="FT29" s="15">
        <v>2739870</v>
      </c>
      <c r="FU29" s="18">
        <v>0</v>
      </c>
      <c r="FV29" s="19">
        <v>0</v>
      </c>
      <c r="FW29" s="17">
        <v>2739870</v>
      </c>
      <c r="FX29" s="15">
        <v>164392</v>
      </c>
      <c r="FY29" s="16">
        <v>164392</v>
      </c>
      <c r="FZ29" s="21">
        <f t="shared" si="4"/>
        <v>5.9999927003835947E-2</v>
      </c>
      <c r="GA29" s="19">
        <v>632944895</v>
      </c>
      <c r="GB29" s="16">
        <v>0</v>
      </c>
      <c r="GC29" s="16">
        <v>0</v>
      </c>
      <c r="GD29" s="17">
        <v>632944895</v>
      </c>
      <c r="GE29" s="15">
        <v>1643</v>
      </c>
      <c r="GF29" s="16">
        <v>3883912</v>
      </c>
      <c r="GG29" s="16">
        <v>3188</v>
      </c>
      <c r="GH29" s="16">
        <v>108843566</v>
      </c>
      <c r="GI29" s="16">
        <v>2453260</v>
      </c>
      <c r="GJ29" s="16">
        <v>4948007</v>
      </c>
      <c r="GK29" s="18">
        <v>233675</v>
      </c>
      <c r="GL29" s="19">
        <v>550940</v>
      </c>
      <c r="GM29" s="16">
        <v>411900</v>
      </c>
      <c r="GN29" s="17">
        <v>962840</v>
      </c>
      <c r="GO29" s="15">
        <v>156260</v>
      </c>
      <c r="GP29" s="16">
        <v>461700</v>
      </c>
      <c r="GQ29" s="16">
        <v>4680</v>
      </c>
      <c r="GR29" s="16">
        <v>4677420</v>
      </c>
      <c r="GS29" s="16">
        <v>341130</v>
      </c>
      <c r="GT29" s="20">
        <v>5018550</v>
      </c>
      <c r="GU29" s="18">
        <v>1091380</v>
      </c>
      <c r="GV29" s="19">
        <v>3319470</v>
      </c>
      <c r="GW29" s="16">
        <v>2345400</v>
      </c>
      <c r="GX29" s="16">
        <v>908960</v>
      </c>
      <c r="GY29" s="16">
        <v>1199700</v>
      </c>
      <c r="GZ29" s="20">
        <v>7773530</v>
      </c>
      <c r="HA29" s="16">
        <v>143520</v>
      </c>
      <c r="HB29" s="16">
        <v>68395070</v>
      </c>
      <c r="HC29" s="17">
        <v>204371593</v>
      </c>
      <c r="HD29" s="15">
        <v>428573302</v>
      </c>
      <c r="HE29" s="18">
        <v>0</v>
      </c>
      <c r="HF29" s="19">
        <v>0</v>
      </c>
      <c r="HG29" s="17">
        <v>428573302</v>
      </c>
      <c r="HH29" s="15">
        <v>25707531</v>
      </c>
      <c r="HI29" s="16">
        <v>25707531</v>
      </c>
      <c r="HJ29" s="21">
        <f t="shared" si="5"/>
        <v>5.9983976790042789E-2</v>
      </c>
    </row>
    <row r="30" spans="1:218" s="49" customFormat="1" ht="12.6" customHeight="1" x14ac:dyDescent="0.15">
      <c r="A30" s="65">
        <v>18</v>
      </c>
      <c r="B30" s="66" t="s">
        <v>97</v>
      </c>
      <c r="C30" s="12">
        <v>29074268</v>
      </c>
      <c r="D30" s="9">
        <v>0</v>
      </c>
      <c r="E30" s="9">
        <v>0</v>
      </c>
      <c r="F30" s="10">
        <v>29074268</v>
      </c>
      <c r="G30" s="8">
        <v>0</v>
      </c>
      <c r="H30" s="9">
        <v>172623</v>
      </c>
      <c r="I30" s="9">
        <v>0</v>
      </c>
      <c r="J30" s="9">
        <v>3975783</v>
      </c>
      <c r="K30" s="9">
        <v>140664</v>
      </c>
      <c r="L30" s="9">
        <v>131608</v>
      </c>
      <c r="M30" s="11">
        <v>12273</v>
      </c>
      <c r="N30" s="12">
        <v>10660</v>
      </c>
      <c r="O30" s="9">
        <v>8100</v>
      </c>
      <c r="P30" s="10">
        <v>18760</v>
      </c>
      <c r="Q30" s="8">
        <v>0</v>
      </c>
      <c r="R30" s="9">
        <v>0</v>
      </c>
      <c r="S30" s="9">
        <v>0</v>
      </c>
      <c r="T30" s="9">
        <v>32340</v>
      </c>
      <c r="U30" s="9">
        <v>1170</v>
      </c>
      <c r="V30" s="13">
        <v>33510</v>
      </c>
      <c r="W30" s="11">
        <v>7090</v>
      </c>
      <c r="X30" s="12">
        <v>152790</v>
      </c>
      <c r="Y30" s="9">
        <v>133650</v>
      </c>
      <c r="Z30" s="9">
        <v>53200</v>
      </c>
      <c r="AA30" s="9">
        <v>22050</v>
      </c>
      <c r="AB30" s="13">
        <v>361690</v>
      </c>
      <c r="AC30" s="9">
        <v>2530</v>
      </c>
      <c r="AD30" s="9">
        <v>1201420</v>
      </c>
      <c r="AE30" s="10">
        <v>6057951</v>
      </c>
      <c r="AF30" s="8">
        <v>23016317</v>
      </c>
      <c r="AG30" s="11">
        <v>0</v>
      </c>
      <c r="AH30" s="12">
        <v>0</v>
      </c>
      <c r="AI30" s="10">
        <v>23016317</v>
      </c>
      <c r="AJ30" s="8">
        <v>1380850</v>
      </c>
      <c r="AK30" s="9">
        <v>1380850</v>
      </c>
      <c r="AL30" s="14">
        <f t="shared" si="0"/>
        <v>5.9994394411582011E-2</v>
      </c>
      <c r="AM30" s="12">
        <v>26790946</v>
      </c>
      <c r="AN30" s="9">
        <v>0</v>
      </c>
      <c r="AO30" s="9">
        <v>4402</v>
      </c>
      <c r="AP30" s="10">
        <v>26795348</v>
      </c>
      <c r="AQ30" s="8">
        <v>0</v>
      </c>
      <c r="AR30" s="9">
        <v>186534</v>
      </c>
      <c r="AS30" s="9">
        <v>74</v>
      </c>
      <c r="AT30" s="9">
        <v>2607201</v>
      </c>
      <c r="AU30" s="9">
        <v>139824</v>
      </c>
      <c r="AV30" s="9">
        <v>79344</v>
      </c>
      <c r="AW30" s="11">
        <v>8438</v>
      </c>
      <c r="AX30" s="12">
        <v>10140</v>
      </c>
      <c r="AY30" s="9">
        <v>8100</v>
      </c>
      <c r="AZ30" s="10">
        <v>18240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99660</v>
      </c>
      <c r="BI30" s="9">
        <v>83250</v>
      </c>
      <c r="BJ30" s="9">
        <v>41420</v>
      </c>
      <c r="BK30" s="9">
        <v>12600</v>
      </c>
      <c r="BL30" s="13">
        <v>236930</v>
      </c>
      <c r="BM30" s="9">
        <v>3450</v>
      </c>
      <c r="BN30" s="9">
        <v>741340</v>
      </c>
      <c r="BO30" s="10">
        <v>4021301</v>
      </c>
      <c r="BP30" s="8">
        <v>22769646</v>
      </c>
      <c r="BQ30" s="11">
        <v>0</v>
      </c>
      <c r="BR30" s="12">
        <v>4401</v>
      </c>
      <c r="BS30" s="10">
        <v>22774047</v>
      </c>
      <c r="BT30" s="8">
        <v>1366364</v>
      </c>
      <c r="BU30" s="9">
        <v>1366364</v>
      </c>
      <c r="BV30" s="14">
        <f t="shared" si="1"/>
        <v>5.9996539042885086E-2</v>
      </c>
      <c r="BW30" s="12">
        <v>12370579</v>
      </c>
      <c r="BX30" s="9">
        <v>0</v>
      </c>
      <c r="BY30" s="9">
        <v>0</v>
      </c>
      <c r="BZ30" s="10">
        <v>12370579</v>
      </c>
      <c r="CA30" s="8">
        <v>0</v>
      </c>
      <c r="CB30" s="9">
        <v>75239</v>
      </c>
      <c r="CC30" s="9">
        <v>123</v>
      </c>
      <c r="CD30" s="9">
        <v>636390</v>
      </c>
      <c r="CE30" s="9">
        <v>54593</v>
      </c>
      <c r="CF30" s="9">
        <v>19193</v>
      </c>
      <c r="CG30" s="11">
        <v>2626</v>
      </c>
      <c r="CH30" s="12">
        <v>1560</v>
      </c>
      <c r="CI30" s="9">
        <v>1500</v>
      </c>
      <c r="CJ30" s="10">
        <v>3060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25740</v>
      </c>
      <c r="CS30" s="9">
        <v>18900</v>
      </c>
      <c r="CT30" s="9">
        <v>12540</v>
      </c>
      <c r="CU30" s="9">
        <v>4050</v>
      </c>
      <c r="CV30" s="13">
        <v>61230</v>
      </c>
      <c r="CW30" s="9">
        <v>460</v>
      </c>
      <c r="CX30" s="9">
        <v>38300</v>
      </c>
      <c r="CY30" s="10">
        <v>891091</v>
      </c>
      <c r="CZ30" s="8">
        <v>11479488</v>
      </c>
      <c r="DA30" s="11">
        <v>0</v>
      </c>
      <c r="DB30" s="12">
        <v>0</v>
      </c>
      <c r="DC30" s="10">
        <v>11479488</v>
      </c>
      <c r="DD30" s="8">
        <v>688751</v>
      </c>
      <c r="DE30" s="9">
        <v>688751</v>
      </c>
      <c r="DF30" s="14">
        <f t="shared" si="2"/>
        <v>5.9998407594485048E-2</v>
      </c>
      <c r="DG30" s="12">
        <v>2809012</v>
      </c>
      <c r="DH30" s="9">
        <v>0</v>
      </c>
      <c r="DI30" s="9">
        <v>0</v>
      </c>
      <c r="DJ30" s="10">
        <v>2809012</v>
      </c>
      <c r="DK30" s="8">
        <v>0</v>
      </c>
      <c r="DL30" s="9">
        <v>6838</v>
      </c>
      <c r="DM30" s="9">
        <v>0</v>
      </c>
      <c r="DN30" s="9">
        <v>61908</v>
      </c>
      <c r="DO30" s="9">
        <v>5912</v>
      </c>
      <c r="DP30" s="9">
        <v>1320</v>
      </c>
      <c r="DQ30" s="11">
        <v>263</v>
      </c>
      <c r="DR30" s="12">
        <v>0</v>
      </c>
      <c r="DS30" s="9">
        <v>600</v>
      </c>
      <c r="DT30" s="10">
        <v>600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1320</v>
      </c>
      <c r="EC30" s="9">
        <v>450</v>
      </c>
      <c r="ED30" s="9">
        <v>1140</v>
      </c>
      <c r="EE30" s="9">
        <v>0</v>
      </c>
      <c r="EF30" s="13">
        <v>2910</v>
      </c>
      <c r="EG30" s="9">
        <v>0</v>
      </c>
      <c r="EH30" s="9">
        <v>0</v>
      </c>
      <c r="EI30" s="10">
        <v>79751</v>
      </c>
      <c r="EJ30" s="8">
        <v>2729261</v>
      </c>
      <c r="EK30" s="11">
        <v>0</v>
      </c>
      <c r="EL30" s="12">
        <v>0</v>
      </c>
      <c r="EM30" s="10">
        <v>2729261</v>
      </c>
      <c r="EN30" s="8">
        <v>163753</v>
      </c>
      <c r="EO30" s="9">
        <v>163753</v>
      </c>
      <c r="EP30" s="14">
        <f t="shared" si="3"/>
        <v>5.9999025377199179E-2</v>
      </c>
      <c r="EQ30" s="12">
        <v>974855</v>
      </c>
      <c r="ER30" s="9">
        <v>0</v>
      </c>
      <c r="ES30" s="9">
        <v>0</v>
      </c>
      <c r="ET30" s="10">
        <v>974855</v>
      </c>
      <c r="EU30" s="8">
        <v>0</v>
      </c>
      <c r="EV30" s="9">
        <v>737</v>
      </c>
      <c r="EW30" s="9">
        <v>0</v>
      </c>
      <c r="EX30" s="9">
        <v>9636</v>
      </c>
      <c r="EY30" s="9">
        <v>1812</v>
      </c>
      <c r="EZ30" s="9">
        <v>322</v>
      </c>
      <c r="FA30" s="11">
        <v>49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12556</v>
      </c>
      <c r="FT30" s="8">
        <v>962299</v>
      </c>
      <c r="FU30" s="11">
        <v>0</v>
      </c>
      <c r="FV30" s="12">
        <v>0</v>
      </c>
      <c r="FW30" s="10">
        <v>962299</v>
      </c>
      <c r="FX30" s="8">
        <v>57736</v>
      </c>
      <c r="FY30" s="9">
        <v>57736</v>
      </c>
      <c r="FZ30" s="14">
        <f t="shared" si="4"/>
        <v>5.9997983994579646E-2</v>
      </c>
      <c r="GA30" s="12">
        <v>374924605</v>
      </c>
      <c r="GB30" s="9">
        <v>0</v>
      </c>
      <c r="GC30" s="9">
        <v>4402</v>
      </c>
      <c r="GD30" s="10">
        <v>374929007</v>
      </c>
      <c r="GE30" s="8">
        <v>1975</v>
      </c>
      <c r="GF30" s="9">
        <v>2444911</v>
      </c>
      <c r="GG30" s="9">
        <v>1125</v>
      </c>
      <c r="GH30" s="9">
        <v>63825616</v>
      </c>
      <c r="GI30" s="9">
        <v>1576795</v>
      </c>
      <c r="GJ30" s="9">
        <v>3025083</v>
      </c>
      <c r="GK30" s="11">
        <v>161739</v>
      </c>
      <c r="GL30" s="12">
        <v>334620</v>
      </c>
      <c r="GM30" s="9">
        <v>252600</v>
      </c>
      <c r="GN30" s="10">
        <v>587220</v>
      </c>
      <c r="GO30" s="8">
        <v>110760</v>
      </c>
      <c r="GP30" s="9">
        <v>315600</v>
      </c>
      <c r="GQ30" s="9">
        <v>4160</v>
      </c>
      <c r="GR30" s="9">
        <v>2954600</v>
      </c>
      <c r="GS30" s="9">
        <v>197890</v>
      </c>
      <c r="GT30" s="13">
        <v>3152490</v>
      </c>
      <c r="GU30" s="11">
        <v>768980</v>
      </c>
      <c r="GV30" s="12">
        <v>2147310</v>
      </c>
      <c r="GW30" s="9">
        <v>1533600</v>
      </c>
      <c r="GX30" s="9">
        <v>688180</v>
      </c>
      <c r="GY30" s="9">
        <v>899100</v>
      </c>
      <c r="GZ30" s="13">
        <v>5268190</v>
      </c>
      <c r="HA30" s="9">
        <v>93610</v>
      </c>
      <c r="HB30" s="9">
        <v>41044560</v>
      </c>
      <c r="HC30" s="10">
        <v>122381689</v>
      </c>
      <c r="HD30" s="8">
        <v>252542917</v>
      </c>
      <c r="HE30" s="11">
        <v>0</v>
      </c>
      <c r="HF30" s="12">
        <v>4401</v>
      </c>
      <c r="HG30" s="10">
        <v>252547318</v>
      </c>
      <c r="HH30" s="8">
        <v>15148721</v>
      </c>
      <c r="HI30" s="9">
        <v>15148721</v>
      </c>
      <c r="HJ30" s="14">
        <f t="shared" si="5"/>
        <v>5.9983693828021566E-2</v>
      </c>
    </row>
    <row r="31" spans="1:218" s="49" customFormat="1" ht="12.6" customHeight="1" x14ac:dyDescent="0.15">
      <c r="A31" s="67">
        <v>19</v>
      </c>
      <c r="B31" s="68" t="s">
        <v>98</v>
      </c>
      <c r="C31" s="19">
        <v>68289035</v>
      </c>
      <c r="D31" s="16">
        <v>0</v>
      </c>
      <c r="E31" s="16">
        <v>0</v>
      </c>
      <c r="F31" s="17">
        <v>68289035</v>
      </c>
      <c r="G31" s="15">
        <v>0</v>
      </c>
      <c r="H31" s="16">
        <v>380479</v>
      </c>
      <c r="I31" s="16">
        <v>217</v>
      </c>
      <c r="J31" s="16">
        <v>9448751</v>
      </c>
      <c r="K31" s="16">
        <v>332012</v>
      </c>
      <c r="L31" s="16">
        <v>321566</v>
      </c>
      <c r="M31" s="18">
        <v>29540</v>
      </c>
      <c r="N31" s="19">
        <v>26780</v>
      </c>
      <c r="O31" s="16">
        <v>19200</v>
      </c>
      <c r="P31" s="17">
        <v>45980</v>
      </c>
      <c r="Q31" s="15">
        <v>0</v>
      </c>
      <c r="R31" s="16">
        <v>0</v>
      </c>
      <c r="S31" s="16">
        <v>0</v>
      </c>
      <c r="T31" s="16">
        <v>97020</v>
      </c>
      <c r="U31" s="16">
        <v>2850</v>
      </c>
      <c r="V31" s="20">
        <v>99870</v>
      </c>
      <c r="W31" s="18">
        <v>16790</v>
      </c>
      <c r="X31" s="19">
        <v>320760</v>
      </c>
      <c r="Y31" s="16">
        <v>388350</v>
      </c>
      <c r="Z31" s="16">
        <v>70300</v>
      </c>
      <c r="AA31" s="16">
        <v>43650</v>
      </c>
      <c r="AB31" s="20">
        <v>823060</v>
      </c>
      <c r="AC31" s="16">
        <v>7590</v>
      </c>
      <c r="AD31" s="16">
        <v>2814350</v>
      </c>
      <c r="AE31" s="17">
        <v>14319988</v>
      </c>
      <c r="AF31" s="15">
        <v>53969047</v>
      </c>
      <c r="AG31" s="18">
        <v>0</v>
      </c>
      <c r="AH31" s="19">
        <v>0</v>
      </c>
      <c r="AI31" s="17">
        <v>53969047</v>
      </c>
      <c r="AJ31" s="15">
        <v>3237842</v>
      </c>
      <c r="AK31" s="16">
        <v>3237842</v>
      </c>
      <c r="AL31" s="21">
        <f t="shared" si="0"/>
        <v>5.999442606425865E-2</v>
      </c>
      <c r="AM31" s="19">
        <v>63170842</v>
      </c>
      <c r="AN31" s="16">
        <v>0</v>
      </c>
      <c r="AO31" s="16">
        <v>0</v>
      </c>
      <c r="AP31" s="17">
        <v>63170842</v>
      </c>
      <c r="AQ31" s="15">
        <v>0</v>
      </c>
      <c r="AR31" s="16">
        <v>378847</v>
      </c>
      <c r="AS31" s="16">
        <v>128</v>
      </c>
      <c r="AT31" s="16">
        <v>6244576</v>
      </c>
      <c r="AU31" s="16">
        <v>297050</v>
      </c>
      <c r="AV31" s="16">
        <v>193278</v>
      </c>
      <c r="AW31" s="18">
        <v>23203</v>
      </c>
      <c r="AX31" s="19">
        <v>16120</v>
      </c>
      <c r="AY31" s="16">
        <v>16800</v>
      </c>
      <c r="AZ31" s="17">
        <v>32920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241890</v>
      </c>
      <c r="BI31" s="16">
        <v>264150</v>
      </c>
      <c r="BJ31" s="16">
        <v>64600</v>
      </c>
      <c r="BK31" s="16">
        <v>35550</v>
      </c>
      <c r="BL31" s="20">
        <v>606190</v>
      </c>
      <c r="BM31" s="16">
        <v>6440</v>
      </c>
      <c r="BN31" s="16">
        <v>1743390</v>
      </c>
      <c r="BO31" s="17">
        <v>9525894</v>
      </c>
      <c r="BP31" s="15">
        <v>53644948</v>
      </c>
      <c r="BQ31" s="18">
        <v>0</v>
      </c>
      <c r="BR31" s="19">
        <v>0</v>
      </c>
      <c r="BS31" s="17">
        <v>53644948</v>
      </c>
      <c r="BT31" s="15">
        <v>3218511</v>
      </c>
      <c r="BU31" s="16">
        <v>3218511</v>
      </c>
      <c r="BV31" s="21">
        <f t="shared" si="1"/>
        <v>5.999653499524317E-2</v>
      </c>
      <c r="BW31" s="19">
        <v>27751290</v>
      </c>
      <c r="BX31" s="16">
        <v>0</v>
      </c>
      <c r="BY31" s="16">
        <v>0</v>
      </c>
      <c r="BZ31" s="17">
        <v>27751290</v>
      </c>
      <c r="CA31" s="15">
        <v>0</v>
      </c>
      <c r="CB31" s="16">
        <v>187612</v>
      </c>
      <c r="CC31" s="16">
        <v>8</v>
      </c>
      <c r="CD31" s="16">
        <v>1475417</v>
      </c>
      <c r="CE31" s="16">
        <v>98126</v>
      </c>
      <c r="CF31" s="16">
        <v>42451</v>
      </c>
      <c r="CG31" s="18">
        <v>6389</v>
      </c>
      <c r="CH31" s="19">
        <v>4680</v>
      </c>
      <c r="CI31" s="16">
        <v>4500</v>
      </c>
      <c r="CJ31" s="17">
        <v>9180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62700</v>
      </c>
      <c r="CS31" s="16">
        <v>71100</v>
      </c>
      <c r="CT31" s="16">
        <v>18240</v>
      </c>
      <c r="CU31" s="16">
        <v>9450</v>
      </c>
      <c r="CV31" s="20">
        <v>161490</v>
      </c>
      <c r="CW31" s="16">
        <v>1840</v>
      </c>
      <c r="CX31" s="16">
        <v>93060</v>
      </c>
      <c r="CY31" s="17">
        <v>2075565</v>
      </c>
      <c r="CZ31" s="15">
        <v>25675725</v>
      </c>
      <c r="DA31" s="18">
        <v>0</v>
      </c>
      <c r="DB31" s="19">
        <v>0</v>
      </c>
      <c r="DC31" s="17">
        <v>25675725</v>
      </c>
      <c r="DD31" s="15">
        <v>1540501</v>
      </c>
      <c r="DE31" s="16">
        <v>1540501</v>
      </c>
      <c r="DF31" s="21">
        <f t="shared" si="2"/>
        <v>5.9998344740021949E-2</v>
      </c>
      <c r="DG31" s="19">
        <v>6674086</v>
      </c>
      <c r="DH31" s="16">
        <v>0</v>
      </c>
      <c r="DI31" s="16">
        <v>0</v>
      </c>
      <c r="DJ31" s="17">
        <v>6674086</v>
      </c>
      <c r="DK31" s="15">
        <v>0</v>
      </c>
      <c r="DL31" s="16">
        <v>27513</v>
      </c>
      <c r="DM31" s="16">
        <v>0</v>
      </c>
      <c r="DN31" s="16">
        <v>162943</v>
      </c>
      <c r="DO31" s="16">
        <v>15572</v>
      </c>
      <c r="DP31" s="16">
        <v>4263</v>
      </c>
      <c r="DQ31" s="18">
        <v>888</v>
      </c>
      <c r="DR31" s="19">
        <v>520</v>
      </c>
      <c r="DS31" s="16">
        <v>600</v>
      </c>
      <c r="DT31" s="17">
        <v>1120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6270</v>
      </c>
      <c r="EC31" s="16">
        <v>5400</v>
      </c>
      <c r="ED31" s="16">
        <v>2660</v>
      </c>
      <c r="EE31" s="16">
        <v>3150</v>
      </c>
      <c r="EF31" s="20">
        <v>17480</v>
      </c>
      <c r="EG31" s="16">
        <v>230</v>
      </c>
      <c r="EH31" s="16">
        <v>0</v>
      </c>
      <c r="EI31" s="17">
        <v>230009</v>
      </c>
      <c r="EJ31" s="15">
        <v>6444077</v>
      </c>
      <c r="EK31" s="18">
        <v>0</v>
      </c>
      <c r="EL31" s="19">
        <v>0</v>
      </c>
      <c r="EM31" s="17">
        <v>6444077</v>
      </c>
      <c r="EN31" s="15">
        <v>386641</v>
      </c>
      <c r="EO31" s="16">
        <v>386641</v>
      </c>
      <c r="EP31" s="21">
        <f t="shared" si="3"/>
        <v>5.9999438243832283E-2</v>
      </c>
      <c r="EQ31" s="19">
        <v>3515730</v>
      </c>
      <c r="ER31" s="16">
        <v>0</v>
      </c>
      <c r="ES31" s="16">
        <v>0</v>
      </c>
      <c r="ET31" s="17">
        <v>3515730</v>
      </c>
      <c r="EU31" s="15">
        <v>0</v>
      </c>
      <c r="EV31" s="16">
        <v>7876</v>
      </c>
      <c r="EW31" s="16">
        <v>0</v>
      </c>
      <c r="EX31" s="16">
        <v>35266</v>
      </c>
      <c r="EY31" s="16">
        <v>4591</v>
      </c>
      <c r="EZ31" s="16">
        <v>828</v>
      </c>
      <c r="FA31" s="18">
        <v>147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1320</v>
      </c>
      <c r="FM31" s="16">
        <v>1350</v>
      </c>
      <c r="FN31" s="16">
        <v>0</v>
      </c>
      <c r="FO31" s="16">
        <v>450</v>
      </c>
      <c r="FP31" s="20">
        <v>3120</v>
      </c>
      <c r="FQ31" s="16">
        <v>0</v>
      </c>
      <c r="FR31" s="16">
        <v>0</v>
      </c>
      <c r="FS31" s="17">
        <v>51828</v>
      </c>
      <c r="FT31" s="15">
        <v>3463902</v>
      </c>
      <c r="FU31" s="18">
        <v>0</v>
      </c>
      <c r="FV31" s="19">
        <v>0</v>
      </c>
      <c r="FW31" s="17">
        <v>3463902</v>
      </c>
      <c r="FX31" s="15">
        <v>207833</v>
      </c>
      <c r="FY31" s="16">
        <v>207833</v>
      </c>
      <c r="FZ31" s="21">
        <f t="shared" si="4"/>
        <v>5.9999676665217432E-2</v>
      </c>
      <c r="GA31" s="19">
        <v>961383045</v>
      </c>
      <c r="GB31" s="16">
        <v>0</v>
      </c>
      <c r="GC31" s="16">
        <v>0</v>
      </c>
      <c r="GD31" s="17">
        <v>961383045</v>
      </c>
      <c r="GE31" s="15">
        <v>1841</v>
      </c>
      <c r="GF31" s="16">
        <v>5170763</v>
      </c>
      <c r="GG31" s="16">
        <v>3667</v>
      </c>
      <c r="GH31" s="16">
        <v>167470360</v>
      </c>
      <c r="GI31" s="16">
        <v>3578495</v>
      </c>
      <c r="GJ31" s="16">
        <v>7863166</v>
      </c>
      <c r="GK31" s="18">
        <v>377862</v>
      </c>
      <c r="GL31" s="19">
        <v>873600</v>
      </c>
      <c r="GM31" s="16">
        <v>625500</v>
      </c>
      <c r="GN31" s="17">
        <v>1499100</v>
      </c>
      <c r="GO31" s="15">
        <v>249080</v>
      </c>
      <c r="GP31" s="16">
        <v>826200</v>
      </c>
      <c r="GQ31" s="16">
        <v>10920</v>
      </c>
      <c r="GR31" s="16">
        <v>7941560</v>
      </c>
      <c r="GS31" s="16">
        <v>579690</v>
      </c>
      <c r="GT31" s="20">
        <v>8521250</v>
      </c>
      <c r="GU31" s="18">
        <v>1989100</v>
      </c>
      <c r="GV31" s="19">
        <v>5283630</v>
      </c>
      <c r="GW31" s="16">
        <v>4271400</v>
      </c>
      <c r="GX31" s="16">
        <v>1193960</v>
      </c>
      <c r="GY31" s="16">
        <v>1762650</v>
      </c>
      <c r="GZ31" s="20">
        <v>12511640</v>
      </c>
      <c r="HA31" s="16">
        <v>213670</v>
      </c>
      <c r="HB31" s="16">
        <v>109299760</v>
      </c>
      <c r="HC31" s="17">
        <v>319583207</v>
      </c>
      <c r="HD31" s="15">
        <v>641799838</v>
      </c>
      <c r="HE31" s="18">
        <v>0</v>
      </c>
      <c r="HF31" s="19">
        <v>0</v>
      </c>
      <c r="HG31" s="17">
        <v>641799838</v>
      </c>
      <c r="HH31" s="15">
        <v>38497094</v>
      </c>
      <c r="HI31" s="16">
        <v>38497094</v>
      </c>
      <c r="HJ31" s="21">
        <f t="shared" si="5"/>
        <v>5.9983022307961383E-2</v>
      </c>
    </row>
    <row r="32" spans="1:218" s="49" customFormat="1" ht="12.6" customHeight="1" x14ac:dyDescent="0.15">
      <c r="A32" s="65">
        <v>20</v>
      </c>
      <c r="B32" s="66" t="s">
        <v>99</v>
      </c>
      <c r="C32" s="12">
        <v>123230174</v>
      </c>
      <c r="D32" s="9">
        <v>0</v>
      </c>
      <c r="E32" s="9">
        <v>0</v>
      </c>
      <c r="F32" s="10">
        <v>123230174</v>
      </c>
      <c r="G32" s="8">
        <v>273</v>
      </c>
      <c r="H32" s="9">
        <v>705818</v>
      </c>
      <c r="I32" s="9">
        <v>402</v>
      </c>
      <c r="J32" s="9">
        <v>17220284</v>
      </c>
      <c r="K32" s="9">
        <v>522458</v>
      </c>
      <c r="L32" s="9">
        <v>586784</v>
      </c>
      <c r="M32" s="11">
        <v>67048</v>
      </c>
      <c r="N32" s="12">
        <v>43680</v>
      </c>
      <c r="O32" s="9">
        <v>43800</v>
      </c>
      <c r="P32" s="10">
        <v>87480</v>
      </c>
      <c r="Q32" s="8">
        <v>0</v>
      </c>
      <c r="R32" s="9">
        <v>0</v>
      </c>
      <c r="S32" s="9">
        <v>0</v>
      </c>
      <c r="T32" s="9">
        <v>172370</v>
      </c>
      <c r="U32" s="9">
        <v>5420</v>
      </c>
      <c r="V32" s="13">
        <v>177790</v>
      </c>
      <c r="W32" s="11">
        <v>26640</v>
      </c>
      <c r="X32" s="12">
        <v>742500</v>
      </c>
      <c r="Y32" s="9">
        <v>904500</v>
      </c>
      <c r="Z32" s="9">
        <v>130720</v>
      </c>
      <c r="AA32" s="9">
        <v>97200</v>
      </c>
      <c r="AB32" s="13">
        <v>1874920</v>
      </c>
      <c r="AC32" s="9">
        <v>20470</v>
      </c>
      <c r="AD32" s="9">
        <v>5034160</v>
      </c>
      <c r="AE32" s="10">
        <v>26324125</v>
      </c>
      <c r="AF32" s="8">
        <v>96906049</v>
      </c>
      <c r="AG32" s="11">
        <v>0</v>
      </c>
      <c r="AH32" s="12">
        <v>0</v>
      </c>
      <c r="AI32" s="10">
        <v>96906049</v>
      </c>
      <c r="AJ32" s="8">
        <v>5813830</v>
      </c>
      <c r="AK32" s="9">
        <v>5813830</v>
      </c>
      <c r="AL32" s="14">
        <f t="shared" si="0"/>
        <v>5.9994500446509794E-2</v>
      </c>
      <c r="AM32" s="12">
        <v>125355954</v>
      </c>
      <c r="AN32" s="9">
        <v>0</v>
      </c>
      <c r="AO32" s="9">
        <v>0</v>
      </c>
      <c r="AP32" s="10">
        <v>125355954</v>
      </c>
      <c r="AQ32" s="8">
        <v>1</v>
      </c>
      <c r="AR32" s="9">
        <v>811225</v>
      </c>
      <c r="AS32" s="9">
        <v>455</v>
      </c>
      <c r="AT32" s="9">
        <v>12729404</v>
      </c>
      <c r="AU32" s="9">
        <v>525228</v>
      </c>
      <c r="AV32" s="9">
        <v>395963</v>
      </c>
      <c r="AW32" s="11">
        <v>57451</v>
      </c>
      <c r="AX32" s="12">
        <v>32240</v>
      </c>
      <c r="AY32" s="9">
        <v>32700</v>
      </c>
      <c r="AZ32" s="10">
        <v>64940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609840</v>
      </c>
      <c r="BI32" s="9">
        <v>714600</v>
      </c>
      <c r="BJ32" s="9">
        <v>109060</v>
      </c>
      <c r="BK32" s="9">
        <v>70650</v>
      </c>
      <c r="BL32" s="13">
        <v>1504150</v>
      </c>
      <c r="BM32" s="9">
        <v>13340</v>
      </c>
      <c r="BN32" s="9">
        <v>3442020</v>
      </c>
      <c r="BO32" s="10">
        <v>19543722</v>
      </c>
      <c r="BP32" s="8">
        <v>105812232</v>
      </c>
      <c r="BQ32" s="11">
        <v>0</v>
      </c>
      <c r="BR32" s="12">
        <v>0</v>
      </c>
      <c r="BS32" s="10">
        <v>105812232</v>
      </c>
      <c r="BT32" s="8">
        <v>6348360</v>
      </c>
      <c r="BU32" s="9">
        <v>6348360</v>
      </c>
      <c r="BV32" s="14">
        <f t="shared" si="1"/>
        <v>5.9996466193057908E-2</v>
      </c>
      <c r="BW32" s="12">
        <v>51387881</v>
      </c>
      <c r="BX32" s="9">
        <v>0</v>
      </c>
      <c r="BY32" s="9">
        <v>9895</v>
      </c>
      <c r="BZ32" s="10">
        <v>51397776</v>
      </c>
      <c r="CA32" s="8">
        <v>0</v>
      </c>
      <c r="CB32" s="9">
        <v>332639</v>
      </c>
      <c r="CC32" s="9">
        <v>6</v>
      </c>
      <c r="CD32" s="9">
        <v>2765860</v>
      </c>
      <c r="CE32" s="9">
        <v>173939</v>
      </c>
      <c r="CF32" s="9">
        <v>79477</v>
      </c>
      <c r="CG32" s="11">
        <v>14719</v>
      </c>
      <c r="CH32" s="12">
        <v>10400</v>
      </c>
      <c r="CI32" s="9">
        <v>10800</v>
      </c>
      <c r="CJ32" s="10">
        <v>21200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135960</v>
      </c>
      <c r="CS32" s="9">
        <v>122850</v>
      </c>
      <c r="CT32" s="9">
        <v>37240</v>
      </c>
      <c r="CU32" s="9">
        <v>18000</v>
      </c>
      <c r="CV32" s="13">
        <v>314050</v>
      </c>
      <c r="CW32" s="9">
        <v>4830</v>
      </c>
      <c r="CX32" s="9">
        <v>144960</v>
      </c>
      <c r="CY32" s="10">
        <v>3851674</v>
      </c>
      <c r="CZ32" s="8">
        <v>47536207</v>
      </c>
      <c r="DA32" s="11">
        <v>0</v>
      </c>
      <c r="DB32" s="12">
        <v>9895</v>
      </c>
      <c r="DC32" s="10">
        <v>47546102</v>
      </c>
      <c r="DD32" s="8">
        <v>2852691</v>
      </c>
      <c r="DE32" s="9">
        <v>2852691</v>
      </c>
      <c r="DF32" s="14">
        <f t="shared" si="2"/>
        <v>5.9998420059755898E-2</v>
      </c>
      <c r="DG32" s="12">
        <v>13787670</v>
      </c>
      <c r="DH32" s="9">
        <v>0</v>
      </c>
      <c r="DI32" s="9">
        <v>0</v>
      </c>
      <c r="DJ32" s="10">
        <v>13787670</v>
      </c>
      <c r="DK32" s="8">
        <v>0</v>
      </c>
      <c r="DL32" s="9">
        <v>51842</v>
      </c>
      <c r="DM32" s="9">
        <v>0</v>
      </c>
      <c r="DN32" s="9">
        <v>334838</v>
      </c>
      <c r="DO32" s="9">
        <v>28136</v>
      </c>
      <c r="DP32" s="9">
        <v>9178</v>
      </c>
      <c r="DQ32" s="11">
        <v>2227</v>
      </c>
      <c r="DR32" s="12">
        <v>1300</v>
      </c>
      <c r="DS32" s="9">
        <v>1200</v>
      </c>
      <c r="DT32" s="10">
        <v>2500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11550</v>
      </c>
      <c r="EC32" s="9">
        <v>13050</v>
      </c>
      <c r="ED32" s="9">
        <v>2280</v>
      </c>
      <c r="EE32" s="9">
        <v>2700</v>
      </c>
      <c r="EF32" s="13">
        <v>29580</v>
      </c>
      <c r="EG32" s="9">
        <v>920</v>
      </c>
      <c r="EH32" s="9">
        <v>0</v>
      </c>
      <c r="EI32" s="10">
        <v>459221</v>
      </c>
      <c r="EJ32" s="8">
        <v>13328449</v>
      </c>
      <c r="EK32" s="11">
        <v>0</v>
      </c>
      <c r="EL32" s="12">
        <v>0</v>
      </c>
      <c r="EM32" s="10">
        <v>13328449</v>
      </c>
      <c r="EN32" s="8">
        <v>799698</v>
      </c>
      <c r="EO32" s="9">
        <v>799698</v>
      </c>
      <c r="EP32" s="14">
        <f t="shared" si="3"/>
        <v>5.999932925428908E-2</v>
      </c>
      <c r="EQ32" s="12">
        <v>6643787</v>
      </c>
      <c r="ER32" s="9">
        <v>0</v>
      </c>
      <c r="ES32" s="9">
        <v>0</v>
      </c>
      <c r="ET32" s="10">
        <v>6643787</v>
      </c>
      <c r="EU32" s="8">
        <v>0</v>
      </c>
      <c r="EV32" s="9">
        <v>13615</v>
      </c>
      <c r="EW32" s="9">
        <v>0</v>
      </c>
      <c r="EX32" s="9">
        <v>67219</v>
      </c>
      <c r="EY32" s="9">
        <v>5697</v>
      </c>
      <c r="EZ32" s="9">
        <v>1812</v>
      </c>
      <c r="FA32" s="11">
        <v>451</v>
      </c>
      <c r="FB32" s="12">
        <v>260</v>
      </c>
      <c r="FC32" s="9">
        <v>0</v>
      </c>
      <c r="FD32" s="10">
        <v>260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2640</v>
      </c>
      <c r="FM32" s="9">
        <v>2700</v>
      </c>
      <c r="FN32" s="9">
        <v>380</v>
      </c>
      <c r="FO32" s="9">
        <v>1350</v>
      </c>
      <c r="FP32" s="13">
        <v>7070</v>
      </c>
      <c r="FQ32" s="9">
        <v>0</v>
      </c>
      <c r="FR32" s="9">
        <v>0</v>
      </c>
      <c r="FS32" s="10">
        <v>96124</v>
      </c>
      <c r="FT32" s="8">
        <v>6547663</v>
      </c>
      <c r="FU32" s="11">
        <v>0</v>
      </c>
      <c r="FV32" s="12">
        <v>0</v>
      </c>
      <c r="FW32" s="10">
        <v>6547663</v>
      </c>
      <c r="FX32" s="8">
        <v>392856</v>
      </c>
      <c r="FY32" s="9">
        <v>392856</v>
      </c>
      <c r="FZ32" s="14">
        <f t="shared" si="4"/>
        <v>5.9999422694784386E-2</v>
      </c>
      <c r="GA32" s="12">
        <v>1335079364</v>
      </c>
      <c r="GB32" s="9">
        <v>768</v>
      </c>
      <c r="GC32" s="9">
        <v>9895</v>
      </c>
      <c r="GD32" s="10">
        <v>1335090027</v>
      </c>
      <c r="GE32" s="8">
        <v>9251</v>
      </c>
      <c r="GF32" s="9">
        <v>8085642</v>
      </c>
      <c r="GG32" s="9">
        <v>4975</v>
      </c>
      <c r="GH32" s="9">
        <v>224921063</v>
      </c>
      <c r="GI32" s="9">
        <v>5137451</v>
      </c>
      <c r="GJ32" s="9">
        <v>10376852</v>
      </c>
      <c r="GK32" s="11">
        <v>586731</v>
      </c>
      <c r="GL32" s="12">
        <v>1070940</v>
      </c>
      <c r="GM32" s="9">
        <v>856800</v>
      </c>
      <c r="GN32" s="10">
        <v>1927740</v>
      </c>
      <c r="GO32" s="8">
        <v>302900</v>
      </c>
      <c r="GP32" s="9">
        <v>1012200</v>
      </c>
      <c r="GQ32" s="9">
        <v>10660</v>
      </c>
      <c r="GR32" s="9">
        <v>11251130</v>
      </c>
      <c r="GS32" s="9">
        <v>668190</v>
      </c>
      <c r="GT32" s="13">
        <v>11919320</v>
      </c>
      <c r="GU32" s="11">
        <v>2624600</v>
      </c>
      <c r="GV32" s="12">
        <v>7371210</v>
      </c>
      <c r="GW32" s="9">
        <v>7106400</v>
      </c>
      <c r="GX32" s="9">
        <v>1430320</v>
      </c>
      <c r="GY32" s="9">
        <v>2272050</v>
      </c>
      <c r="GZ32" s="13">
        <v>18179980</v>
      </c>
      <c r="HA32" s="9">
        <v>310040</v>
      </c>
      <c r="HB32" s="9">
        <v>137236870</v>
      </c>
      <c r="HC32" s="10">
        <v>422641300</v>
      </c>
      <c r="HD32" s="8">
        <v>912438065</v>
      </c>
      <c r="HE32" s="11">
        <v>767</v>
      </c>
      <c r="HF32" s="12">
        <v>9895</v>
      </c>
      <c r="HG32" s="10">
        <v>912448727</v>
      </c>
      <c r="HH32" s="8">
        <v>54733156</v>
      </c>
      <c r="HI32" s="9">
        <v>54733156</v>
      </c>
      <c r="HJ32" s="14">
        <f t="shared" si="5"/>
        <v>5.9984911349435198E-2</v>
      </c>
    </row>
    <row r="33" spans="1:218" s="49" customFormat="1" ht="12.6" customHeight="1" x14ac:dyDescent="0.15">
      <c r="A33" s="67">
        <v>21</v>
      </c>
      <c r="B33" s="68" t="s">
        <v>100</v>
      </c>
      <c r="C33" s="19">
        <v>56981600</v>
      </c>
      <c r="D33" s="16">
        <v>0</v>
      </c>
      <c r="E33" s="16">
        <v>0</v>
      </c>
      <c r="F33" s="17">
        <v>56981600</v>
      </c>
      <c r="G33" s="15">
        <v>0</v>
      </c>
      <c r="H33" s="16">
        <v>307581</v>
      </c>
      <c r="I33" s="16">
        <v>165</v>
      </c>
      <c r="J33" s="16">
        <v>7835910</v>
      </c>
      <c r="K33" s="16">
        <v>322249</v>
      </c>
      <c r="L33" s="16">
        <v>271417</v>
      </c>
      <c r="M33" s="18">
        <v>27691</v>
      </c>
      <c r="N33" s="19">
        <v>26260</v>
      </c>
      <c r="O33" s="16">
        <v>19500</v>
      </c>
      <c r="P33" s="17">
        <v>45760</v>
      </c>
      <c r="Q33" s="15">
        <v>0</v>
      </c>
      <c r="R33" s="16">
        <v>0</v>
      </c>
      <c r="S33" s="16">
        <v>0</v>
      </c>
      <c r="T33" s="16">
        <v>89100</v>
      </c>
      <c r="U33" s="16">
        <v>2710</v>
      </c>
      <c r="V33" s="20">
        <v>91810</v>
      </c>
      <c r="W33" s="18">
        <v>16190</v>
      </c>
      <c r="X33" s="19">
        <v>317460</v>
      </c>
      <c r="Y33" s="16">
        <v>308700</v>
      </c>
      <c r="Z33" s="16">
        <v>73720</v>
      </c>
      <c r="AA33" s="16">
        <v>61200</v>
      </c>
      <c r="AB33" s="20">
        <v>761080</v>
      </c>
      <c r="AC33" s="16">
        <v>10350</v>
      </c>
      <c r="AD33" s="16">
        <v>2353690</v>
      </c>
      <c r="AE33" s="17">
        <v>12043728</v>
      </c>
      <c r="AF33" s="15">
        <v>44937872</v>
      </c>
      <c r="AG33" s="18">
        <v>0</v>
      </c>
      <c r="AH33" s="19">
        <v>0</v>
      </c>
      <c r="AI33" s="17">
        <v>44937872</v>
      </c>
      <c r="AJ33" s="15">
        <v>2696038</v>
      </c>
      <c r="AK33" s="16">
        <v>2696038</v>
      </c>
      <c r="AL33" s="21">
        <f t="shared" si="0"/>
        <v>5.9994785689896489E-2</v>
      </c>
      <c r="AM33" s="19">
        <v>49362096</v>
      </c>
      <c r="AN33" s="16">
        <v>0</v>
      </c>
      <c r="AO33" s="16">
        <v>0</v>
      </c>
      <c r="AP33" s="17">
        <v>49362096</v>
      </c>
      <c r="AQ33" s="15">
        <v>0</v>
      </c>
      <c r="AR33" s="16">
        <v>344171</v>
      </c>
      <c r="AS33" s="16">
        <v>227</v>
      </c>
      <c r="AT33" s="16">
        <v>4850064</v>
      </c>
      <c r="AU33" s="16">
        <v>308359</v>
      </c>
      <c r="AV33" s="16">
        <v>155886</v>
      </c>
      <c r="AW33" s="18">
        <v>19662</v>
      </c>
      <c r="AX33" s="19">
        <v>17160</v>
      </c>
      <c r="AY33" s="16">
        <v>12000</v>
      </c>
      <c r="AZ33" s="17">
        <v>29160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186450</v>
      </c>
      <c r="BI33" s="16">
        <v>207900</v>
      </c>
      <c r="BJ33" s="16">
        <v>57380</v>
      </c>
      <c r="BK33" s="16">
        <v>45000</v>
      </c>
      <c r="BL33" s="20">
        <v>496730</v>
      </c>
      <c r="BM33" s="16">
        <v>4600</v>
      </c>
      <c r="BN33" s="16">
        <v>1361100</v>
      </c>
      <c r="BO33" s="17">
        <v>7569732</v>
      </c>
      <c r="BP33" s="15">
        <v>41792364</v>
      </c>
      <c r="BQ33" s="18">
        <v>0</v>
      </c>
      <c r="BR33" s="19">
        <v>0</v>
      </c>
      <c r="BS33" s="17">
        <v>41792364</v>
      </c>
      <c r="BT33" s="15">
        <v>2507402</v>
      </c>
      <c r="BU33" s="16">
        <v>2507402</v>
      </c>
      <c r="BV33" s="21">
        <f t="shared" si="1"/>
        <v>5.9996653934197168E-2</v>
      </c>
      <c r="BW33" s="19">
        <v>23723421</v>
      </c>
      <c r="BX33" s="16">
        <v>0</v>
      </c>
      <c r="BY33" s="16">
        <v>0</v>
      </c>
      <c r="BZ33" s="17">
        <v>23723421</v>
      </c>
      <c r="CA33" s="15">
        <v>0</v>
      </c>
      <c r="CB33" s="16">
        <v>163562</v>
      </c>
      <c r="CC33" s="16">
        <v>1</v>
      </c>
      <c r="CD33" s="16">
        <v>1210462</v>
      </c>
      <c r="CE33" s="16">
        <v>129300</v>
      </c>
      <c r="CF33" s="16">
        <v>36427</v>
      </c>
      <c r="CG33" s="18">
        <v>5947</v>
      </c>
      <c r="CH33" s="19">
        <v>2080</v>
      </c>
      <c r="CI33" s="16">
        <v>6900</v>
      </c>
      <c r="CJ33" s="17">
        <v>8980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50490</v>
      </c>
      <c r="CS33" s="16">
        <v>58050</v>
      </c>
      <c r="CT33" s="16">
        <v>22800</v>
      </c>
      <c r="CU33" s="16">
        <v>9000</v>
      </c>
      <c r="CV33" s="20">
        <v>140340</v>
      </c>
      <c r="CW33" s="16">
        <v>2300</v>
      </c>
      <c r="CX33" s="16">
        <v>61400</v>
      </c>
      <c r="CY33" s="17">
        <v>1758718</v>
      </c>
      <c r="CZ33" s="15">
        <v>21964703</v>
      </c>
      <c r="DA33" s="18">
        <v>0</v>
      </c>
      <c r="DB33" s="19">
        <v>0</v>
      </c>
      <c r="DC33" s="17">
        <v>21964703</v>
      </c>
      <c r="DD33" s="15">
        <v>1317847</v>
      </c>
      <c r="DE33" s="16">
        <v>1317847</v>
      </c>
      <c r="DF33" s="21">
        <f t="shared" si="2"/>
        <v>5.9998398339372039E-2</v>
      </c>
      <c r="DG33" s="19">
        <v>4991802</v>
      </c>
      <c r="DH33" s="16">
        <v>0</v>
      </c>
      <c r="DI33" s="16">
        <v>0</v>
      </c>
      <c r="DJ33" s="17">
        <v>4991802</v>
      </c>
      <c r="DK33" s="15">
        <v>0</v>
      </c>
      <c r="DL33" s="16">
        <v>21822</v>
      </c>
      <c r="DM33" s="16">
        <v>0</v>
      </c>
      <c r="DN33" s="16">
        <v>119159</v>
      </c>
      <c r="DO33" s="16">
        <v>8892</v>
      </c>
      <c r="DP33" s="16">
        <v>3375</v>
      </c>
      <c r="DQ33" s="18">
        <v>561</v>
      </c>
      <c r="DR33" s="19">
        <v>520</v>
      </c>
      <c r="DS33" s="16">
        <v>600</v>
      </c>
      <c r="DT33" s="17">
        <v>1120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3630</v>
      </c>
      <c r="EC33" s="16">
        <v>3600</v>
      </c>
      <c r="ED33" s="16">
        <v>4560</v>
      </c>
      <c r="EE33" s="16">
        <v>450</v>
      </c>
      <c r="EF33" s="20">
        <v>12240</v>
      </c>
      <c r="EG33" s="16">
        <v>0</v>
      </c>
      <c r="EH33" s="16">
        <v>0</v>
      </c>
      <c r="EI33" s="17">
        <v>167169</v>
      </c>
      <c r="EJ33" s="15">
        <v>4824633</v>
      </c>
      <c r="EK33" s="18">
        <v>0</v>
      </c>
      <c r="EL33" s="19">
        <v>0</v>
      </c>
      <c r="EM33" s="17">
        <v>4824633</v>
      </c>
      <c r="EN33" s="15">
        <v>289474</v>
      </c>
      <c r="EO33" s="16">
        <v>289474</v>
      </c>
      <c r="EP33" s="21">
        <f t="shared" si="3"/>
        <v>5.9999175066787466E-2</v>
      </c>
      <c r="EQ33" s="19">
        <v>2968865</v>
      </c>
      <c r="ER33" s="16">
        <v>0</v>
      </c>
      <c r="ES33" s="16">
        <v>0</v>
      </c>
      <c r="ET33" s="17">
        <v>2968865</v>
      </c>
      <c r="EU33" s="15">
        <v>0</v>
      </c>
      <c r="EV33" s="16">
        <v>5529</v>
      </c>
      <c r="EW33" s="16">
        <v>0</v>
      </c>
      <c r="EX33" s="16">
        <v>30884</v>
      </c>
      <c r="EY33" s="16">
        <v>3780</v>
      </c>
      <c r="EZ33" s="16">
        <v>918</v>
      </c>
      <c r="FA33" s="18">
        <v>129</v>
      </c>
      <c r="FB33" s="19">
        <v>0</v>
      </c>
      <c r="FC33" s="16">
        <v>600</v>
      </c>
      <c r="FD33" s="17">
        <v>600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1650</v>
      </c>
      <c r="FM33" s="16">
        <v>900</v>
      </c>
      <c r="FN33" s="16">
        <v>760</v>
      </c>
      <c r="FO33" s="16">
        <v>0</v>
      </c>
      <c r="FP33" s="20">
        <v>3310</v>
      </c>
      <c r="FQ33" s="16">
        <v>0</v>
      </c>
      <c r="FR33" s="16">
        <v>0</v>
      </c>
      <c r="FS33" s="17">
        <v>45150</v>
      </c>
      <c r="FT33" s="15">
        <v>2923715</v>
      </c>
      <c r="FU33" s="18">
        <v>0</v>
      </c>
      <c r="FV33" s="19">
        <v>0</v>
      </c>
      <c r="FW33" s="17">
        <v>2923715</v>
      </c>
      <c r="FX33" s="15">
        <v>175421</v>
      </c>
      <c r="FY33" s="16">
        <v>175421</v>
      </c>
      <c r="FZ33" s="21">
        <f t="shared" si="4"/>
        <v>5.9999350141857193E-2</v>
      </c>
      <c r="GA33" s="19">
        <v>1025249418</v>
      </c>
      <c r="GB33" s="16">
        <v>0</v>
      </c>
      <c r="GC33" s="16">
        <v>0</v>
      </c>
      <c r="GD33" s="17">
        <v>1025249418</v>
      </c>
      <c r="GE33" s="15">
        <v>4685</v>
      </c>
      <c r="GF33" s="16">
        <v>5475517</v>
      </c>
      <c r="GG33" s="16">
        <v>4439</v>
      </c>
      <c r="GH33" s="16">
        <v>183569393</v>
      </c>
      <c r="GI33" s="16">
        <v>3877092</v>
      </c>
      <c r="GJ33" s="16">
        <v>9332974</v>
      </c>
      <c r="GK33" s="18">
        <v>502382</v>
      </c>
      <c r="GL33" s="19">
        <v>1071720</v>
      </c>
      <c r="GM33" s="16">
        <v>860400</v>
      </c>
      <c r="GN33" s="17">
        <v>1932120</v>
      </c>
      <c r="GO33" s="15">
        <v>316160</v>
      </c>
      <c r="GP33" s="16">
        <v>1197600</v>
      </c>
      <c r="GQ33" s="16">
        <v>12480</v>
      </c>
      <c r="GR33" s="16">
        <v>11087010</v>
      </c>
      <c r="GS33" s="16">
        <v>836200</v>
      </c>
      <c r="GT33" s="20">
        <v>11923210</v>
      </c>
      <c r="GU33" s="18">
        <v>2887820</v>
      </c>
      <c r="GV33" s="19">
        <v>7104900</v>
      </c>
      <c r="GW33" s="16">
        <v>5301900</v>
      </c>
      <c r="GX33" s="16">
        <v>1477820</v>
      </c>
      <c r="GY33" s="16">
        <v>3069450</v>
      </c>
      <c r="GZ33" s="20">
        <v>16954070</v>
      </c>
      <c r="HA33" s="16">
        <v>326600</v>
      </c>
      <c r="HB33" s="16">
        <v>125379050</v>
      </c>
      <c r="HC33" s="17">
        <v>363691153</v>
      </c>
      <c r="HD33" s="15">
        <v>661558265</v>
      </c>
      <c r="HE33" s="18">
        <v>0</v>
      </c>
      <c r="HF33" s="19">
        <v>0</v>
      </c>
      <c r="HG33" s="17">
        <v>661558265</v>
      </c>
      <c r="HH33" s="15">
        <v>39681583</v>
      </c>
      <c r="HI33" s="16">
        <v>39681583</v>
      </c>
      <c r="HJ33" s="21">
        <f t="shared" si="5"/>
        <v>5.998199266696487E-2</v>
      </c>
    </row>
    <row r="34" spans="1:218" s="49" customFormat="1" ht="12.6" customHeight="1" x14ac:dyDescent="0.15">
      <c r="A34" s="65">
        <v>22</v>
      </c>
      <c r="B34" s="66" t="s">
        <v>101</v>
      </c>
      <c r="C34" s="12">
        <v>43034990</v>
      </c>
      <c r="D34" s="9">
        <v>0</v>
      </c>
      <c r="E34" s="9">
        <v>0</v>
      </c>
      <c r="F34" s="10">
        <v>43034990</v>
      </c>
      <c r="G34" s="8">
        <v>0</v>
      </c>
      <c r="H34" s="9">
        <v>232945</v>
      </c>
      <c r="I34" s="9">
        <v>42</v>
      </c>
      <c r="J34" s="9">
        <v>6031988</v>
      </c>
      <c r="K34" s="9">
        <v>226537</v>
      </c>
      <c r="L34" s="9">
        <v>210905</v>
      </c>
      <c r="M34" s="11">
        <v>21582</v>
      </c>
      <c r="N34" s="12">
        <v>15340</v>
      </c>
      <c r="O34" s="9">
        <v>14400</v>
      </c>
      <c r="P34" s="10">
        <v>29740</v>
      </c>
      <c r="Q34" s="8">
        <v>0</v>
      </c>
      <c r="R34" s="9">
        <v>0</v>
      </c>
      <c r="S34" s="9">
        <v>0</v>
      </c>
      <c r="T34" s="9">
        <v>64350</v>
      </c>
      <c r="U34" s="9">
        <v>1670</v>
      </c>
      <c r="V34" s="13">
        <v>66020</v>
      </c>
      <c r="W34" s="11">
        <v>8850</v>
      </c>
      <c r="X34" s="12">
        <v>244200</v>
      </c>
      <c r="Y34" s="9">
        <v>275400</v>
      </c>
      <c r="Z34" s="9">
        <v>51680</v>
      </c>
      <c r="AA34" s="9">
        <v>44550</v>
      </c>
      <c r="AB34" s="13">
        <v>615830</v>
      </c>
      <c r="AC34" s="9">
        <v>5290</v>
      </c>
      <c r="AD34" s="9">
        <v>1768590</v>
      </c>
      <c r="AE34" s="10">
        <v>9218277</v>
      </c>
      <c r="AF34" s="8">
        <v>33816713</v>
      </c>
      <c r="AG34" s="11">
        <v>0</v>
      </c>
      <c r="AH34" s="12">
        <v>0</v>
      </c>
      <c r="AI34" s="10">
        <v>33816713</v>
      </c>
      <c r="AJ34" s="8">
        <v>2028818</v>
      </c>
      <c r="AK34" s="9">
        <v>2028818</v>
      </c>
      <c r="AL34" s="14">
        <f t="shared" si="0"/>
        <v>5.9994535837944986E-2</v>
      </c>
      <c r="AM34" s="12">
        <v>34978602</v>
      </c>
      <c r="AN34" s="9">
        <v>0</v>
      </c>
      <c r="AO34" s="9">
        <v>0</v>
      </c>
      <c r="AP34" s="10">
        <v>34978602</v>
      </c>
      <c r="AQ34" s="8">
        <v>0</v>
      </c>
      <c r="AR34" s="9">
        <v>220195</v>
      </c>
      <c r="AS34" s="9">
        <v>43</v>
      </c>
      <c r="AT34" s="9">
        <v>3470126</v>
      </c>
      <c r="AU34" s="9">
        <v>216696</v>
      </c>
      <c r="AV34" s="9">
        <v>110187</v>
      </c>
      <c r="AW34" s="11">
        <v>13723</v>
      </c>
      <c r="AX34" s="12">
        <v>12480</v>
      </c>
      <c r="AY34" s="9">
        <v>10800</v>
      </c>
      <c r="AZ34" s="10">
        <v>23280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141900</v>
      </c>
      <c r="BI34" s="9">
        <v>159750</v>
      </c>
      <c r="BJ34" s="9">
        <v>36100</v>
      </c>
      <c r="BK34" s="9">
        <v>32400</v>
      </c>
      <c r="BL34" s="13">
        <v>370150</v>
      </c>
      <c r="BM34" s="9">
        <v>3450</v>
      </c>
      <c r="BN34" s="9">
        <v>965070</v>
      </c>
      <c r="BO34" s="10">
        <v>5392877</v>
      </c>
      <c r="BP34" s="8">
        <v>29585725</v>
      </c>
      <c r="BQ34" s="11">
        <v>0</v>
      </c>
      <c r="BR34" s="12">
        <v>0</v>
      </c>
      <c r="BS34" s="10">
        <v>29585725</v>
      </c>
      <c r="BT34" s="8">
        <v>1775042</v>
      </c>
      <c r="BU34" s="9">
        <v>1775042</v>
      </c>
      <c r="BV34" s="14">
        <f t="shared" si="1"/>
        <v>5.9996569291440385E-2</v>
      </c>
      <c r="BW34" s="12">
        <v>16782276</v>
      </c>
      <c r="BX34" s="9">
        <v>0</v>
      </c>
      <c r="BY34" s="9">
        <v>0</v>
      </c>
      <c r="BZ34" s="10">
        <v>16782276</v>
      </c>
      <c r="CA34" s="8">
        <v>0</v>
      </c>
      <c r="CB34" s="9">
        <v>103003</v>
      </c>
      <c r="CC34" s="9">
        <v>21</v>
      </c>
      <c r="CD34" s="9">
        <v>880374</v>
      </c>
      <c r="CE34" s="9">
        <v>85767</v>
      </c>
      <c r="CF34" s="9">
        <v>25664</v>
      </c>
      <c r="CG34" s="11">
        <v>4697</v>
      </c>
      <c r="CH34" s="12">
        <v>4420</v>
      </c>
      <c r="CI34" s="9">
        <v>5100</v>
      </c>
      <c r="CJ34" s="10">
        <v>9520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42900</v>
      </c>
      <c r="CS34" s="9">
        <v>44100</v>
      </c>
      <c r="CT34" s="9">
        <v>12540</v>
      </c>
      <c r="CU34" s="9">
        <v>8550</v>
      </c>
      <c r="CV34" s="13">
        <v>108090</v>
      </c>
      <c r="CW34" s="9">
        <v>2300</v>
      </c>
      <c r="CX34" s="9">
        <v>44080</v>
      </c>
      <c r="CY34" s="10">
        <v>1263495</v>
      </c>
      <c r="CZ34" s="8">
        <v>15518781</v>
      </c>
      <c r="DA34" s="11">
        <v>0</v>
      </c>
      <c r="DB34" s="12">
        <v>0</v>
      </c>
      <c r="DC34" s="10">
        <v>15518781</v>
      </c>
      <c r="DD34" s="8">
        <v>931101</v>
      </c>
      <c r="DE34" s="9">
        <v>931101</v>
      </c>
      <c r="DF34" s="14">
        <f t="shared" si="2"/>
        <v>5.99983336320037E-2</v>
      </c>
      <c r="DG34" s="12">
        <v>3312788</v>
      </c>
      <c r="DH34" s="9">
        <v>0</v>
      </c>
      <c r="DI34" s="9">
        <v>0</v>
      </c>
      <c r="DJ34" s="10">
        <v>3312788</v>
      </c>
      <c r="DK34" s="8">
        <v>0</v>
      </c>
      <c r="DL34" s="9">
        <v>10487</v>
      </c>
      <c r="DM34" s="9">
        <v>0</v>
      </c>
      <c r="DN34" s="9">
        <v>80714</v>
      </c>
      <c r="DO34" s="9">
        <v>4539</v>
      </c>
      <c r="DP34" s="9">
        <v>2210</v>
      </c>
      <c r="DQ34" s="11">
        <v>381</v>
      </c>
      <c r="DR34" s="12">
        <v>520</v>
      </c>
      <c r="DS34" s="9">
        <v>0</v>
      </c>
      <c r="DT34" s="10">
        <v>520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4950</v>
      </c>
      <c r="EC34" s="9">
        <v>3600</v>
      </c>
      <c r="ED34" s="9">
        <v>1900</v>
      </c>
      <c r="EE34" s="9">
        <v>900</v>
      </c>
      <c r="EF34" s="13">
        <v>11350</v>
      </c>
      <c r="EG34" s="9">
        <v>0</v>
      </c>
      <c r="EH34" s="9">
        <v>0</v>
      </c>
      <c r="EI34" s="10">
        <v>110201</v>
      </c>
      <c r="EJ34" s="8">
        <v>3202587</v>
      </c>
      <c r="EK34" s="11">
        <v>0</v>
      </c>
      <c r="EL34" s="12">
        <v>0</v>
      </c>
      <c r="EM34" s="10">
        <v>3202587</v>
      </c>
      <c r="EN34" s="8">
        <v>192153</v>
      </c>
      <c r="EO34" s="9">
        <v>192153</v>
      </c>
      <c r="EP34" s="14">
        <f t="shared" si="3"/>
        <v>5.9999306810400464E-2</v>
      </c>
      <c r="EQ34" s="12">
        <v>2071285</v>
      </c>
      <c r="ER34" s="9">
        <v>0</v>
      </c>
      <c r="ES34" s="9">
        <v>0</v>
      </c>
      <c r="ET34" s="10">
        <v>2071285</v>
      </c>
      <c r="EU34" s="8">
        <v>0</v>
      </c>
      <c r="EV34" s="9">
        <v>4430</v>
      </c>
      <c r="EW34" s="9">
        <v>0</v>
      </c>
      <c r="EX34" s="9">
        <v>24090</v>
      </c>
      <c r="EY34" s="9">
        <v>2688</v>
      </c>
      <c r="EZ34" s="9">
        <v>586</v>
      </c>
      <c r="FA34" s="11">
        <v>81</v>
      </c>
      <c r="FB34" s="12">
        <v>0</v>
      </c>
      <c r="FC34" s="9">
        <v>300</v>
      </c>
      <c r="FD34" s="10">
        <v>300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660</v>
      </c>
      <c r="FM34" s="9">
        <v>900</v>
      </c>
      <c r="FN34" s="9">
        <v>0</v>
      </c>
      <c r="FO34" s="9">
        <v>0</v>
      </c>
      <c r="FP34" s="13">
        <v>1560</v>
      </c>
      <c r="FQ34" s="9">
        <v>0</v>
      </c>
      <c r="FR34" s="9">
        <v>0</v>
      </c>
      <c r="FS34" s="10">
        <v>33735</v>
      </c>
      <c r="FT34" s="8">
        <v>2037550</v>
      </c>
      <c r="FU34" s="11">
        <v>0</v>
      </c>
      <c r="FV34" s="12">
        <v>0</v>
      </c>
      <c r="FW34" s="10">
        <v>2037550</v>
      </c>
      <c r="FX34" s="8">
        <v>122254</v>
      </c>
      <c r="FY34" s="9">
        <v>122254</v>
      </c>
      <c r="FZ34" s="14">
        <f t="shared" si="4"/>
        <v>6.0000490785502195E-2</v>
      </c>
      <c r="GA34" s="12">
        <v>714151794</v>
      </c>
      <c r="GB34" s="9">
        <v>0</v>
      </c>
      <c r="GC34" s="9">
        <v>0</v>
      </c>
      <c r="GD34" s="10">
        <v>714151794</v>
      </c>
      <c r="GE34" s="8">
        <v>3113</v>
      </c>
      <c r="GF34" s="9">
        <v>3754601</v>
      </c>
      <c r="GG34" s="9">
        <v>2063</v>
      </c>
      <c r="GH34" s="9">
        <v>127858868</v>
      </c>
      <c r="GI34" s="9">
        <v>2650936</v>
      </c>
      <c r="GJ34" s="9">
        <v>6476168</v>
      </c>
      <c r="GK34" s="11">
        <v>358974</v>
      </c>
      <c r="GL34" s="12">
        <v>742560</v>
      </c>
      <c r="GM34" s="9">
        <v>549900</v>
      </c>
      <c r="GN34" s="10">
        <v>1292460</v>
      </c>
      <c r="GO34" s="8">
        <v>259220</v>
      </c>
      <c r="GP34" s="9">
        <v>752700</v>
      </c>
      <c r="GQ34" s="9">
        <v>5980</v>
      </c>
      <c r="GR34" s="9">
        <v>7514100</v>
      </c>
      <c r="GS34" s="9">
        <v>518600</v>
      </c>
      <c r="GT34" s="13">
        <v>8032700</v>
      </c>
      <c r="GU34" s="11">
        <v>1930040</v>
      </c>
      <c r="GV34" s="12">
        <v>4908420</v>
      </c>
      <c r="GW34" s="9">
        <v>3811950</v>
      </c>
      <c r="GX34" s="9">
        <v>968240</v>
      </c>
      <c r="GY34" s="9">
        <v>2063250</v>
      </c>
      <c r="GZ34" s="13">
        <v>11751860</v>
      </c>
      <c r="HA34" s="9">
        <v>211140</v>
      </c>
      <c r="HB34" s="9">
        <v>85077030</v>
      </c>
      <c r="HC34" s="10">
        <v>250415790</v>
      </c>
      <c r="HD34" s="8">
        <v>463736004</v>
      </c>
      <c r="HE34" s="11">
        <v>0</v>
      </c>
      <c r="HF34" s="12">
        <v>0</v>
      </c>
      <c r="HG34" s="10">
        <v>463736004</v>
      </c>
      <c r="HH34" s="8">
        <v>27815755</v>
      </c>
      <c r="HI34" s="9">
        <v>27815755</v>
      </c>
      <c r="HJ34" s="14">
        <f t="shared" si="5"/>
        <v>5.9981874946246357E-2</v>
      </c>
    </row>
    <row r="35" spans="1:218" s="49" customFormat="1" ht="12.6" customHeight="1" x14ac:dyDescent="0.15">
      <c r="A35" s="67">
        <v>23</v>
      </c>
      <c r="B35" s="68" t="s">
        <v>102</v>
      </c>
      <c r="C35" s="19">
        <v>80059643</v>
      </c>
      <c r="D35" s="16">
        <v>2397</v>
      </c>
      <c r="E35" s="16">
        <v>0</v>
      </c>
      <c r="F35" s="17">
        <v>80062040</v>
      </c>
      <c r="G35" s="15">
        <v>0</v>
      </c>
      <c r="H35" s="16">
        <v>443291</v>
      </c>
      <c r="I35" s="16">
        <v>69</v>
      </c>
      <c r="J35" s="16">
        <v>11133111</v>
      </c>
      <c r="K35" s="16">
        <v>391047</v>
      </c>
      <c r="L35" s="16">
        <v>375102</v>
      </c>
      <c r="M35" s="18">
        <v>33936</v>
      </c>
      <c r="N35" s="19">
        <v>34580</v>
      </c>
      <c r="O35" s="16">
        <v>30900</v>
      </c>
      <c r="P35" s="17">
        <v>65480</v>
      </c>
      <c r="Q35" s="15">
        <v>0</v>
      </c>
      <c r="R35" s="16">
        <v>0</v>
      </c>
      <c r="S35" s="16">
        <v>0</v>
      </c>
      <c r="T35" s="16">
        <v>132990</v>
      </c>
      <c r="U35" s="16">
        <v>2960</v>
      </c>
      <c r="V35" s="20">
        <v>135950</v>
      </c>
      <c r="W35" s="18">
        <v>20630</v>
      </c>
      <c r="X35" s="19">
        <v>627660</v>
      </c>
      <c r="Y35" s="16">
        <v>529650</v>
      </c>
      <c r="Z35" s="16">
        <v>148580</v>
      </c>
      <c r="AA35" s="16">
        <v>76500</v>
      </c>
      <c r="AB35" s="20">
        <v>1382390</v>
      </c>
      <c r="AC35" s="16">
        <v>15180</v>
      </c>
      <c r="AD35" s="16">
        <v>3274450</v>
      </c>
      <c r="AE35" s="17">
        <v>17270567</v>
      </c>
      <c r="AF35" s="15">
        <v>62789077</v>
      </c>
      <c r="AG35" s="18">
        <v>2396</v>
      </c>
      <c r="AH35" s="19">
        <v>0</v>
      </c>
      <c r="AI35" s="17">
        <v>62791473</v>
      </c>
      <c r="AJ35" s="15">
        <v>3767143</v>
      </c>
      <c r="AK35" s="16">
        <v>3767143</v>
      </c>
      <c r="AL35" s="21">
        <f t="shared" si="0"/>
        <v>5.999449957162177E-2</v>
      </c>
      <c r="AM35" s="19">
        <v>69208711</v>
      </c>
      <c r="AN35" s="16">
        <v>0</v>
      </c>
      <c r="AO35" s="16">
        <v>0</v>
      </c>
      <c r="AP35" s="17">
        <v>69208711</v>
      </c>
      <c r="AQ35" s="15">
        <v>0</v>
      </c>
      <c r="AR35" s="16">
        <v>428701</v>
      </c>
      <c r="AS35" s="16">
        <v>350</v>
      </c>
      <c r="AT35" s="16">
        <v>6959275</v>
      </c>
      <c r="AU35" s="16">
        <v>379892</v>
      </c>
      <c r="AV35" s="16">
        <v>209989</v>
      </c>
      <c r="AW35" s="18">
        <v>24703</v>
      </c>
      <c r="AX35" s="19">
        <v>19760</v>
      </c>
      <c r="AY35" s="16">
        <v>28500</v>
      </c>
      <c r="AZ35" s="17">
        <v>48260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407550</v>
      </c>
      <c r="BI35" s="16">
        <v>344250</v>
      </c>
      <c r="BJ35" s="16">
        <v>121600</v>
      </c>
      <c r="BK35" s="16">
        <v>51750</v>
      </c>
      <c r="BL35" s="20">
        <v>925150</v>
      </c>
      <c r="BM35" s="16">
        <v>10120</v>
      </c>
      <c r="BN35" s="16">
        <v>1912810</v>
      </c>
      <c r="BO35" s="17">
        <v>10898900</v>
      </c>
      <c r="BP35" s="15">
        <v>58309811</v>
      </c>
      <c r="BQ35" s="18">
        <v>0</v>
      </c>
      <c r="BR35" s="19">
        <v>0</v>
      </c>
      <c r="BS35" s="17">
        <v>58309811</v>
      </c>
      <c r="BT35" s="15">
        <v>3498386</v>
      </c>
      <c r="BU35" s="16">
        <v>3498386</v>
      </c>
      <c r="BV35" s="21">
        <f t="shared" si="1"/>
        <v>5.9996524427081407E-2</v>
      </c>
      <c r="BW35" s="19">
        <v>25826966</v>
      </c>
      <c r="BX35" s="16">
        <v>0</v>
      </c>
      <c r="BY35" s="16">
        <v>0</v>
      </c>
      <c r="BZ35" s="17">
        <v>25826966</v>
      </c>
      <c r="CA35" s="15">
        <v>0</v>
      </c>
      <c r="CB35" s="16">
        <v>155244</v>
      </c>
      <c r="CC35" s="16">
        <v>0</v>
      </c>
      <c r="CD35" s="16">
        <v>1380951</v>
      </c>
      <c r="CE35" s="16">
        <v>105369</v>
      </c>
      <c r="CF35" s="16">
        <v>39738</v>
      </c>
      <c r="CG35" s="18">
        <v>6254</v>
      </c>
      <c r="CH35" s="19">
        <v>5200</v>
      </c>
      <c r="CI35" s="16">
        <v>4800</v>
      </c>
      <c r="CJ35" s="17">
        <v>10000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65670</v>
      </c>
      <c r="CS35" s="16">
        <v>55800</v>
      </c>
      <c r="CT35" s="16">
        <v>24700</v>
      </c>
      <c r="CU35" s="16">
        <v>9000</v>
      </c>
      <c r="CV35" s="20">
        <v>155170</v>
      </c>
      <c r="CW35" s="16">
        <v>2300</v>
      </c>
      <c r="CX35" s="16">
        <v>77390</v>
      </c>
      <c r="CY35" s="17">
        <v>1932416</v>
      </c>
      <c r="CZ35" s="15">
        <v>23894550</v>
      </c>
      <c r="DA35" s="18">
        <v>0</v>
      </c>
      <c r="DB35" s="19">
        <v>0</v>
      </c>
      <c r="DC35" s="17">
        <v>23894550</v>
      </c>
      <c r="DD35" s="15">
        <v>1433634</v>
      </c>
      <c r="DE35" s="16">
        <v>1433634</v>
      </c>
      <c r="DF35" s="21">
        <f t="shared" si="2"/>
        <v>5.999836782864712E-2</v>
      </c>
      <c r="DG35" s="19">
        <v>6935297</v>
      </c>
      <c r="DH35" s="16">
        <v>0</v>
      </c>
      <c r="DI35" s="16">
        <v>0</v>
      </c>
      <c r="DJ35" s="17">
        <v>6935297</v>
      </c>
      <c r="DK35" s="15">
        <v>0</v>
      </c>
      <c r="DL35" s="16">
        <v>25303</v>
      </c>
      <c r="DM35" s="16">
        <v>0</v>
      </c>
      <c r="DN35" s="16">
        <v>173206</v>
      </c>
      <c r="DO35" s="16">
        <v>15902</v>
      </c>
      <c r="DP35" s="16">
        <v>5015</v>
      </c>
      <c r="DQ35" s="18">
        <v>897</v>
      </c>
      <c r="DR35" s="19">
        <v>260</v>
      </c>
      <c r="DS35" s="16">
        <v>900</v>
      </c>
      <c r="DT35" s="17">
        <v>1160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4950</v>
      </c>
      <c r="EC35" s="16">
        <v>8550</v>
      </c>
      <c r="ED35" s="16">
        <v>3420</v>
      </c>
      <c r="EE35" s="16">
        <v>1800</v>
      </c>
      <c r="EF35" s="20">
        <v>18720</v>
      </c>
      <c r="EG35" s="16">
        <v>460</v>
      </c>
      <c r="EH35" s="16">
        <v>0</v>
      </c>
      <c r="EI35" s="17">
        <v>240663</v>
      </c>
      <c r="EJ35" s="15">
        <v>6694634</v>
      </c>
      <c r="EK35" s="18">
        <v>0</v>
      </c>
      <c r="EL35" s="19">
        <v>0</v>
      </c>
      <c r="EM35" s="17">
        <v>6694634</v>
      </c>
      <c r="EN35" s="15">
        <v>401673</v>
      </c>
      <c r="EO35" s="16">
        <v>401673</v>
      </c>
      <c r="EP35" s="21">
        <f t="shared" si="3"/>
        <v>5.9999247158246442E-2</v>
      </c>
      <c r="EQ35" s="19">
        <v>5974965</v>
      </c>
      <c r="ER35" s="16">
        <v>0</v>
      </c>
      <c r="ES35" s="16">
        <v>0</v>
      </c>
      <c r="ET35" s="17">
        <v>5974965</v>
      </c>
      <c r="EU35" s="15">
        <v>0</v>
      </c>
      <c r="EV35" s="16">
        <v>8096</v>
      </c>
      <c r="EW35" s="16">
        <v>0</v>
      </c>
      <c r="EX35" s="16">
        <v>42611</v>
      </c>
      <c r="EY35" s="16">
        <v>2224</v>
      </c>
      <c r="EZ35" s="16">
        <v>965</v>
      </c>
      <c r="FA35" s="18">
        <v>283</v>
      </c>
      <c r="FB35" s="19">
        <v>0</v>
      </c>
      <c r="FC35" s="16">
        <v>600</v>
      </c>
      <c r="FD35" s="17">
        <v>600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1320</v>
      </c>
      <c r="FM35" s="16">
        <v>2250</v>
      </c>
      <c r="FN35" s="16">
        <v>2660</v>
      </c>
      <c r="FO35" s="16">
        <v>1350</v>
      </c>
      <c r="FP35" s="20">
        <v>7580</v>
      </c>
      <c r="FQ35" s="16">
        <v>230</v>
      </c>
      <c r="FR35" s="16">
        <v>0</v>
      </c>
      <c r="FS35" s="17">
        <v>62589</v>
      </c>
      <c r="FT35" s="15">
        <v>5912376</v>
      </c>
      <c r="FU35" s="18">
        <v>0</v>
      </c>
      <c r="FV35" s="19">
        <v>0</v>
      </c>
      <c r="FW35" s="17">
        <v>5912376</v>
      </c>
      <c r="FX35" s="15">
        <v>354741</v>
      </c>
      <c r="FY35" s="16">
        <v>354741</v>
      </c>
      <c r="FZ35" s="21">
        <f t="shared" si="4"/>
        <v>5.9999736146686203E-2</v>
      </c>
      <c r="GA35" s="19">
        <v>1133196965</v>
      </c>
      <c r="GB35" s="16">
        <v>2723</v>
      </c>
      <c r="GC35" s="16">
        <v>0</v>
      </c>
      <c r="GD35" s="17">
        <v>1133199688</v>
      </c>
      <c r="GE35" s="15">
        <v>1752</v>
      </c>
      <c r="GF35" s="16">
        <v>6034226</v>
      </c>
      <c r="GG35" s="16">
        <v>3620</v>
      </c>
      <c r="GH35" s="16">
        <v>199081652</v>
      </c>
      <c r="GI35" s="16">
        <v>4019056</v>
      </c>
      <c r="GJ35" s="16">
        <v>9775074</v>
      </c>
      <c r="GK35" s="18">
        <v>500106</v>
      </c>
      <c r="GL35" s="19">
        <v>1107340</v>
      </c>
      <c r="GM35" s="16">
        <v>874200</v>
      </c>
      <c r="GN35" s="17">
        <v>1981540</v>
      </c>
      <c r="GO35" s="15">
        <v>305760</v>
      </c>
      <c r="GP35" s="16">
        <v>1224900</v>
      </c>
      <c r="GQ35" s="16">
        <v>13520</v>
      </c>
      <c r="GR35" s="16">
        <v>12390400</v>
      </c>
      <c r="GS35" s="16">
        <v>791100</v>
      </c>
      <c r="GT35" s="20">
        <v>13181500</v>
      </c>
      <c r="GU35" s="18">
        <v>3100390</v>
      </c>
      <c r="GV35" s="19">
        <v>8748960</v>
      </c>
      <c r="GW35" s="16">
        <v>6468300</v>
      </c>
      <c r="GX35" s="16">
        <v>1703160</v>
      </c>
      <c r="GY35" s="16">
        <v>2812500</v>
      </c>
      <c r="GZ35" s="20">
        <v>19732920</v>
      </c>
      <c r="HA35" s="16">
        <v>331430</v>
      </c>
      <c r="HB35" s="16">
        <v>129791970</v>
      </c>
      <c r="HC35" s="17">
        <v>389075796</v>
      </c>
      <c r="HD35" s="15">
        <v>744121171</v>
      </c>
      <c r="HE35" s="18">
        <v>2721</v>
      </c>
      <c r="HF35" s="19">
        <v>0</v>
      </c>
      <c r="HG35" s="17">
        <v>744123892</v>
      </c>
      <c r="HH35" s="15">
        <v>44634607</v>
      </c>
      <c r="HI35" s="16">
        <v>44634607</v>
      </c>
      <c r="HJ35" s="21">
        <f t="shared" si="5"/>
        <v>5.9982762924107265E-2</v>
      </c>
    </row>
    <row r="36" spans="1:218" s="49" customFormat="1" ht="12.6" customHeight="1" x14ac:dyDescent="0.15">
      <c r="A36" s="65">
        <v>24</v>
      </c>
      <c r="B36" s="66" t="s">
        <v>103</v>
      </c>
      <c r="C36" s="12">
        <f t="shared" ref="C36:AK36" si="6">SUM(C13:C35)</f>
        <v>1923842716</v>
      </c>
      <c r="D36" s="9">
        <f t="shared" si="6"/>
        <v>5662</v>
      </c>
      <c r="E36" s="9">
        <f t="shared" si="6"/>
        <v>284</v>
      </c>
      <c r="F36" s="10">
        <f t="shared" si="6"/>
        <v>1923848662</v>
      </c>
      <c r="G36" s="8">
        <f t="shared" si="6"/>
        <v>9005</v>
      </c>
      <c r="H36" s="9">
        <f t="shared" si="6"/>
        <v>13648656</v>
      </c>
      <c r="I36" s="9">
        <f t="shared" si="6"/>
        <v>5887</v>
      </c>
      <c r="J36" s="9">
        <f t="shared" si="6"/>
        <v>260906131</v>
      </c>
      <c r="K36" s="9">
        <f t="shared" si="6"/>
        <v>9054445</v>
      </c>
      <c r="L36" s="9">
        <f t="shared" si="6"/>
        <v>8197437</v>
      </c>
      <c r="M36" s="11">
        <f t="shared" si="6"/>
        <v>749512</v>
      </c>
      <c r="N36" s="12">
        <f t="shared" si="6"/>
        <v>594880</v>
      </c>
      <c r="O36" s="9">
        <f t="shared" si="6"/>
        <v>570300</v>
      </c>
      <c r="P36" s="10">
        <f t="shared" si="6"/>
        <v>1165180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1994960</v>
      </c>
      <c r="U36" s="9">
        <f t="shared" si="6"/>
        <v>63890</v>
      </c>
      <c r="V36" s="13">
        <f t="shared" si="6"/>
        <v>2058850</v>
      </c>
      <c r="W36" s="11">
        <f t="shared" si="6"/>
        <v>292050</v>
      </c>
      <c r="X36" s="12">
        <f t="shared" si="6"/>
        <v>8127240</v>
      </c>
      <c r="Y36" s="9">
        <f t="shared" si="6"/>
        <v>8191800</v>
      </c>
      <c r="Z36" s="9">
        <f t="shared" si="6"/>
        <v>2354100</v>
      </c>
      <c r="AA36" s="9">
        <f t="shared" si="6"/>
        <v>1156950</v>
      </c>
      <c r="AB36" s="13">
        <f t="shared" si="6"/>
        <v>19830090</v>
      </c>
      <c r="AC36" s="9">
        <f t="shared" si="6"/>
        <v>220110</v>
      </c>
      <c r="AD36" s="9">
        <f t="shared" si="6"/>
        <v>79173010</v>
      </c>
      <c r="AE36" s="10">
        <f t="shared" si="6"/>
        <v>395304476</v>
      </c>
      <c r="AF36" s="8">
        <f t="shared" si="6"/>
        <v>1528538243</v>
      </c>
      <c r="AG36" s="11">
        <f t="shared" si="6"/>
        <v>5660</v>
      </c>
      <c r="AH36" s="12">
        <f t="shared" si="6"/>
        <v>283</v>
      </c>
      <c r="AI36" s="10">
        <f t="shared" si="6"/>
        <v>1528544186</v>
      </c>
      <c r="AJ36" s="8">
        <f t="shared" si="6"/>
        <v>91704171</v>
      </c>
      <c r="AK36" s="9">
        <f t="shared" si="6"/>
        <v>91704171</v>
      </c>
      <c r="AL36" s="14">
        <f t="shared" si="0"/>
        <v>5.9994452132900264E-2</v>
      </c>
      <c r="AM36" s="12">
        <f t="shared" ref="AM36:BU36" si="7">SUM(AM13:AM35)</f>
        <v>2409864569</v>
      </c>
      <c r="AN36" s="9">
        <f t="shared" si="7"/>
        <v>5838</v>
      </c>
      <c r="AO36" s="9">
        <f t="shared" si="7"/>
        <v>34285</v>
      </c>
      <c r="AP36" s="10">
        <f t="shared" si="7"/>
        <v>2409904692</v>
      </c>
      <c r="AQ36" s="8">
        <f t="shared" si="7"/>
        <v>10113</v>
      </c>
      <c r="AR36" s="9">
        <f t="shared" si="7"/>
        <v>18074560</v>
      </c>
      <c r="AS36" s="9">
        <f t="shared" si="7"/>
        <v>8229</v>
      </c>
      <c r="AT36" s="9">
        <f t="shared" si="7"/>
        <v>233741249</v>
      </c>
      <c r="AU36" s="9">
        <f t="shared" si="7"/>
        <v>10348529</v>
      </c>
      <c r="AV36" s="9">
        <f t="shared" si="7"/>
        <v>6691549</v>
      </c>
      <c r="AW36" s="11">
        <f t="shared" si="7"/>
        <v>787018</v>
      </c>
      <c r="AX36" s="12">
        <f t="shared" si="7"/>
        <v>532480</v>
      </c>
      <c r="AY36" s="9">
        <f t="shared" si="7"/>
        <v>578100</v>
      </c>
      <c r="AZ36" s="10">
        <f t="shared" si="7"/>
        <v>1110580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8002500</v>
      </c>
      <c r="BI36" s="9">
        <f t="shared" si="7"/>
        <v>7785450</v>
      </c>
      <c r="BJ36" s="9">
        <f t="shared" si="7"/>
        <v>2607180</v>
      </c>
      <c r="BK36" s="9">
        <f t="shared" si="7"/>
        <v>970650</v>
      </c>
      <c r="BL36" s="13">
        <f t="shared" si="7"/>
        <v>19365780</v>
      </c>
      <c r="BM36" s="9">
        <f t="shared" si="7"/>
        <v>211370</v>
      </c>
      <c r="BN36" s="9">
        <f t="shared" si="7"/>
        <v>65631720</v>
      </c>
      <c r="BO36" s="10">
        <f t="shared" si="7"/>
        <v>355972468</v>
      </c>
      <c r="BP36" s="8">
        <f t="shared" si="7"/>
        <v>2053892110</v>
      </c>
      <c r="BQ36" s="11">
        <f t="shared" si="7"/>
        <v>5833</v>
      </c>
      <c r="BR36" s="12">
        <f t="shared" si="7"/>
        <v>34281</v>
      </c>
      <c r="BS36" s="10">
        <f t="shared" si="7"/>
        <v>2053932224</v>
      </c>
      <c r="BT36" s="8">
        <f t="shared" si="7"/>
        <v>123228970</v>
      </c>
      <c r="BU36" s="9">
        <f t="shared" si="7"/>
        <v>123228970</v>
      </c>
      <c r="BV36" s="14">
        <f t="shared" si="1"/>
        <v>5.9996609703125238E-2</v>
      </c>
      <c r="BW36" s="12">
        <f t="shared" ref="BW36:DE36" si="8">SUM(BW13:BW35)</f>
        <v>1290269149</v>
      </c>
      <c r="BX36" s="9">
        <f t="shared" si="8"/>
        <v>5471</v>
      </c>
      <c r="BY36" s="9">
        <f t="shared" si="8"/>
        <v>40831</v>
      </c>
      <c r="BZ36" s="10">
        <f t="shared" si="8"/>
        <v>1290315451</v>
      </c>
      <c r="CA36" s="8">
        <f t="shared" si="8"/>
        <v>14442</v>
      </c>
      <c r="CB36" s="9">
        <f t="shared" si="8"/>
        <v>8993572</v>
      </c>
      <c r="CC36" s="9">
        <f t="shared" si="8"/>
        <v>2091</v>
      </c>
      <c r="CD36" s="9">
        <f t="shared" si="8"/>
        <v>67197160</v>
      </c>
      <c r="CE36" s="9">
        <f t="shared" si="8"/>
        <v>4251460</v>
      </c>
      <c r="CF36" s="9">
        <f t="shared" si="8"/>
        <v>1726324</v>
      </c>
      <c r="CG36" s="11">
        <f t="shared" si="8"/>
        <v>264913</v>
      </c>
      <c r="CH36" s="12">
        <f t="shared" si="8"/>
        <v>171080</v>
      </c>
      <c r="CI36" s="9">
        <f t="shared" si="8"/>
        <v>215400</v>
      </c>
      <c r="CJ36" s="10">
        <f t="shared" si="8"/>
        <v>386480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2488200</v>
      </c>
      <c r="CS36" s="9">
        <f t="shared" si="8"/>
        <v>2323800</v>
      </c>
      <c r="CT36" s="9">
        <f t="shared" si="8"/>
        <v>1013840</v>
      </c>
      <c r="CU36" s="9">
        <f t="shared" si="8"/>
        <v>309600</v>
      </c>
      <c r="CV36" s="13">
        <f t="shared" si="8"/>
        <v>6135440</v>
      </c>
      <c r="CW36" s="9">
        <f t="shared" si="8"/>
        <v>69920</v>
      </c>
      <c r="CX36" s="9">
        <f t="shared" si="8"/>
        <v>3594870</v>
      </c>
      <c r="CY36" s="10">
        <f t="shared" si="8"/>
        <v>92634581</v>
      </c>
      <c r="CZ36" s="8">
        <f t="shared" si="8"/>
        <v>1197634571</v>
      </c>
      <c r="DA36" s="11">
        <f t="shared" si="8"/>
        <v>5469</v>
      </c>
      <c r="DB36" s="12">
        <f t="shared" si="8"/>
        <v>40830</v>
      </c>
      <c r="DC36" s="10">
        <f t="shared" si="8"/>
        <v>1197680870</v>
      </c>
      <c r="DD36" s="8">
        <f t="shared" si="8"/>
        <v>71858960</v>
      </c>
      <c r="DE36" s="9">
        <f t="shared" si="8"/>
        <v>71858960</v>
      </c>
      <c r="DF36" s="14">
        <f t="shared" si="2"/>
        <v>5.9998420113364592E-2</v>
      </c>
      <c r="DG36" s="12">
        <f t="shared" ref="DG36:EO36" si="9">SUM(DG13:DG35)</f>
        <v>464758715</v>
      </c>
      <c r="DH36" s="9">
        <f t="shared" si="9"/>
        <v>0</v>
      </c>
      <c r="DI36" s="9">
        <f t="shared" si="9"/>
        <v>0</v>
      </c>
      <c r="DJ36" s="10">
        <f t="shared" si="9"/>
        <v>464758715</v>
      </c>
      <c r="DK36" s="8">
        <f t="shared" si="9"/>
        <v>940</v>
      </c>
      <c r="DL36" s="9">
        <f t="shared" si="9"/>
        <v>2072123</v>
      </c>
      <c r="DM36" s="9">
        <f t="shared" si="9"/>
        <v>214</v>
      </c>
      <c r="DN36" s="9">
        <f t="shared" si="9"/>
        <v>11145842</v>
      </c>
      <c r="DO36" s="9">
        <f t="shared" si="9"/>
        <v>625208</v>
      </c>
      <c r="DP36" s="9">
        <f t="shared" si="9"/>
        <v>260184</v>
      </c>
      <c r="DQ36" s="11">
        <f t="shared" si="9"/>
        <v>46456</v>
      </c>
      <c r="DR36" s="12">
        <f t="shared" si="9"/>
        <v>28860</v>
      </c>
      <c r="DS36" s="9">
        <f t="shared" si="9"/>
        <v>33300</v>
      </c>
      <c r="DT36" s="10">
        <f t="shared" si="9"/>
        <v>62160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404250</v>
      </c>
      <c r="EC36" s="9">
        <f t="shared" si="9"/>
        <v>392400</v>
      </c>
      <c r="ED36" s="9">
        <f t="shared" si="9"/>
        <v>177840</v>
      </c>
      <c r="EE36" s="9">
        <f t="shared" si="9"/>
        <v>48150</v>
      </c>
      <c r="EF36" s="13">
        <f t="shared" si="9"/>
        <v>1022640</v>
      </c>
      <c r="EG36" s="9">
        <f t="shared" si="9"/>
        <v>11040</v>
      </c>
      <c r="EH36" s="9">
        <f t="shared" si="9"/>
        <v>0</v>
      </c>
      <c r="EI36" s="10">
        <f t="shared" si="9"/>
        <v>15246593</v>
      </c>
      <c r="EJ36" s="8">
        <f t="shared" si="9"/>
        <v>449512122</v>
      </c>
      <c r="EK36" s="11">
        <f t="shared" si="9"/>
        <v>0</v>
      </c>
      <c r="EL36" s="12">
        <f t="shared" si="9"/>
        <v>0</v>
      </c>
      <c r="EM36" s="10">
        <f t="shared" si="9"/>
        <v>449512122</v>
      </c>
      <c r="EN36" s="8">
        <f t="shared" si="9"/>
        <v>26970421</v>
      </c>
      <c r="EO36" s="9">
        <f t="shared" si="9"/>
        <v>26970421</v>
      </c>
      <c r="EP36" s="14">
        <f t="shared" si="3"/>
        <v>5.9999318550079055E-2</v>
      </c>
      <c r="EQ36" s="12">
        <f t="shared" ref="EQ36:FY36" si="10">SUM(EQ13:EQ35)</f>
        <v>447990891</v>
      </c>
      <c r="ER36" s="9">
        <f t="shared" si="10"/>
        <v>0</v>
      </c>
      <c r="ES36" s="9">
        <f t="shared" si="10"/>
        <v>0</v>
      </c>
      <c r="ET36" s="10">
        <f t="shared" si="10"/>
        <v>447990891</v>
      </c>
      <c r="EU36" s="8">
        <f t="shared" si="10"/>
        <v>0</v>
      </c>
      <c r="EV36" s="9">
        <f t="shared" si="10"/>
        <v>820055</v>
      </c>
      <c r="EW36" s="9">
        <f t="shared" si="10"/>
        <v>139</v>
      </c>
      <c r="EX36" s="9">
        <f t="shared" si="10"/>
        <v>3712309</v>
      </c>
      <c r="EY36" s="9">
        <f t="shared" si="10"/>
        <v>197597</v>
      </c>
      <c r="EZ36" s="9">
        <f t="shared" si="10"/>
        <v>75075</v>
      </c>
      <c r="FA36" s="11">
        <f t="shared" si="10"/>
        <v>15498</v>
      </c>
      <c r="FB36" s="12">
        <f t="shared" si="10"/>
        <v>8840</v>
      </c>
      <c r="FC36" s="9">
        <f t="shared" si="10"/>
        <v>11100</v>
      </c>
      <c r="FD36" s="10">
        <f t="shared" si="10"/>
        <v>19940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144870</v>
      </c>
      <c r="FM36" s="9">
        <f t="shared" si="10"/>
        <v>123750</v>
      </c>
      <c r="FN36" s="9">
        <f t="shared" si="10"/>
        <v>60040</v>
      </c>
      <c r="FO36" s="9">
        <f t="shared" si="10"/>
        <v>10800</v>
      </c>
      <c r="FP36" s="13">
        <f t="shared" si="10"/>
        <v>339460</v>
      </c>
      <c r="FQ36" s="9">
        <f t="shared" si="10"/>
        <v>2300</v>
      </c>
      <c r="FR36" s="9">
        <f t="shared" si="10"/>
        <v>0</v>
      </c>
      <c r="FS36" s="10">
        <f t="shared" si="10"/>
        <v>5182234</v>
      </c>
      <c r="FT36" s="8">
        <f t="shared" si="10"/>
        <v>442808657</v>
      </c>
      <c r="FU36" s="11">
        <f t="shared" si="10"/>
        <v>0</v>
      </c>
      <c r="FV36" s="12">
        <f t="shared" si="10"/>
        <v>0</v>
      </c>
      <c r="FW36" s="10">
        <f t="shared" si="10"/>
        <v>442808657</v>
      </c>
      <c r="FX36" s="8">
        <f t="shared" si="10"/>
        <v>26568424</v>
      </c>
      <c r="FY36" s="9">
        <f t="shared" si="10"/>
        <v>26568424</v>
      </c>
      <c r="FZ36" s="14">
        <f t="shared" si="4"/>
        <v>5.9999784511891328E-2</v>
      </c>
      <c r="GA36" s="12">
        <f t="shared" ref="GA36:HI36" si="11">SUM(GA13:GA35)</f>
        <v>20227733763</v>
      </c>
      <c r="GB36" s="9">
        <f t="shared" si="11"/>
        <v>22448</v>
      </c>
      <c r="GC36" s="9">
        <f t="shared" si="11"/>
        <v>83029</v>
      </c>
      <c r="GD36" s="10">
        <f t="shared" si="11"/>
        <v>20227839240</v>
      </c>
      <c r="GE36" s="8">
        <f t="shared" si="11"/>
        <v>123580</v>
      </c>
      <c r="GF36" s="9">
        <f t="shared" si="11"/>
        <v>136364867</v>
      </c>
      <c r="GG36" s="9">
        <f t="shared" si="11"/>
        <v>67226</v>
      </c>
      <c r="GH36" s="9">
        <f t="shared" si="11"/>
        <v>3119123940</v>
      </c>
      <c r="GI36" s="9">
        <f t="shared" si="11"/>
        <v>82158590</v>
      </c>
      <c r="GJ36" s="9">
        <f t="shared" si="11"/>
        <v>135254297</v>
      </c>
      <c r="GK36" s="11">
        <f t="shared" si="11"/>
        <v>7026282</v>
      </c>
      <c r="GL36" s="12">
        <f t="shared" si="11"/>
        <v>13539760</v>
      </c>
      <c r="GM36" s="9">
        <f t="shared" si="11"/>
        <v>10675800</v>
      </c>
      <c r="GN36" s="10">
        <f t="shared" si="11"/>
        <v>24215560</v>
      </c>
      <c r="GO36" s="8">
        <f t="shared" si="11"/>
        <v>3990220</v>
      </c>
      <c r="GP36" s="9">
        <f t="shared" si="11"/>
        <v>12130200</v>
      </c>
      <c r="GQ36" s="9">
        <f t="shared" si="11"/>
        <v>166660</v>
      </c>
      <c r="GR36" s="9">
        <f t="shared" si="11"/>
        <v>122552980</v>
      </c>
      <c r="GS36" s="9">
        <f t="shared" si="11"/>
        <v>8516850</v>
      </c>
      <c r="GT36" s="13">
        <f t="shared" si="11"/>
        <v>131069830</v>
      </c>
      <c r="GU36" s="11">
        <f t="shared" si="11"/>
        <v>28654930</v>
      </c>
      <c r="GV36" s="12">
        <f t="shared" si="11"/>
        <v>90714360</v>
      </c>
      <c r="GW36" s="9">
        <f t="shared" si="11"/>
        <v>72040950</v>
      </c>
      <c r="GX36" s="9">
        <f t="shared" si="11"/>
        <v>24649080</v>
      </c>
      <c r="GY36" s="9">
        <f t="shared" si="11"/>
        <v>29061900</v>
      </c>
      <c r="GZ36" s="13">
        <f t="shared" si="11"/>
        <v>216466290</v>
      </c>
      <c r="HA36" s="9">
        <f t="shared" si="11"/>
        <v>3562240</v>
      </c>
      <c r="HB36" s="9">
        <f t="shared" si="11"/>
        <v>1848148810</v>
      </c>
      <c r="HC36" s="10">
        <f t="shared" si="11"/>
        <v>5748456296</v>
      </c>
      <c r="HD36" s="8">
        <f t="shared" si="11"/>
        <v>14479277492</v>
      </c>
      <c r="HE36" s="11">
        <f t="shared" si="11"/>
        <v>22433</v>
      </c>
      <c r="HF36" s="12">
        <f t="shared" si="11"/>
        <v>83019</v>
      </c>
      <c r="HG36" s="10">
        <f t="shared" si="11"/>
        <v>14479382944</v>
      </c>
      <c r="HH36" s="8">
        <f t="shared" si="11"/>
        <v>868576262</v>
      </c>
      <c r="HI36" s="9">
        <f t="shared" si="11"/>
        <v>868576262</v>
      </c>
      <c r="HJ36" s="14">
        <f t="shared" si="5"/>
        <v>5.9987104793020385E-2</v>
      </c>
    </row>
    <row r="37" spans="1:218" s="49" customFormat="1" ht="12.6" customHeight="1" x14ac:dyDescent="0.15">
      <c r="A37" s="67">
        <v>25</v>
      </c>
      <c r="B37" s="68" t="s">
        <v>104</v>
      </c>
      <c r="C37" s="19">
        <v>538558231</v>
      </c>
      <c r="D37" s="16">
        <v>600</v>
      </c>
      <c r="E37" s="16">
        <v>0</v>
      </c>
      <c r="F37" s="17">
        <v>538558831</v>
      </c>
      <c r="G37" s="15">
        <v>6493</v>
      </c>
      <c r="H37" s="16">
        <v>3132116</v>
      </c>
      <c r="I37" s="16">
        <v>2159</v>
      </c>
      <c r="J37" s="16">
        <v>75788287</v>
      </c>
      <c r="K37" s="16">
        <v>2283984</v>
      </c>
      <c r="L37" s="16">
        <v>2611926</v>
      </c>
      <c r="M37" s="18">
        <v>297210</v>
      </c>
      <c r="N37" s="19">
        <v>245700</v>
      </c>
      <c r="O37" s="16">
        <v>205800</v>
      </c>
      <c r="P37" s="17">
        <v>451500</v>
      </c>
      <c r="Q37" s="15">
        <v>0</v>
      </c>
      <c r="R37" s="16">
        <v>0</v>
      </c>
      <c r="S37" s="16">
        <v>0</v>
      </c>
      <c r="T37" s="16">
        <v>823130</v>
      </c>
      <c r="U37" s="16">
        <v>29530</v>
      </c>
      <c r="V37" s="20">
        <v>852660</v>
      </c>
      <c r="W37" s="18">
        <v>138820</v>
      </c>
      <c r="X37" s="19">
        <v>3539250</v>
      </c>
      <c r="Y37" s="16">
        <v>4263750</v>
      </c>
      <c r="Z37" s="16">
        <v>522880</v>
      </c>
      <c r="AA37" s="16">
        <v>407700</v>
      </c>
      <c r="AB37" s="20">
        <v>8733580</v>
      </c>
      <c r="AC37" s="16">
        <v>90620</v>
      </c>
      <c r="AD37" s="16">
        <v>22000530</v>
      </c>
      <c r="AE37" s="17">
        <v>116387726</v>
      </c>
      <c r="AF37" s="15">
        <v>422170505</v>
      </c>
      <c r="AG37" s="18">
        <v>600</v>
      </c>
      <c r="AH37" s="19">
        <v>0</v>
      </c>
      <c r="AI37" s="17">
        <v>422171105</v>
      </c>
      <c r="AJ37" s="15">
        <v>25328026</v>
      </c>
      <c r="AK37" s="16">
        <v>25328026</v>
      </c>
      <c r="AL37" s="22">
        <f t="shared" si="0"/>
        <v>5.9994693383859134E-2</v>
      </c>
      <c r="AM37" s="19">
        <v>483817394</v>
      </c>
      <c r="AN37" s="16">
        <v>0</v>
      </c>
      <c r="AO37" s="16">
        <v>7469</v>
      </c>
      <c r="AP37" s="17">
        <v>483824863</v>
      </c>
      <c r="AQ37" s="15">
        <v>1290</v>
      </c>
      <c r="AR37" s="16">
        <v>3043350</v>
      </c>
      <c r="AS37" s="16">
        <v>1812</v>
      </c>
      <c r="AT37" s="16">
        <v>48884173</v>
      </c>
      <c r="AU37" s="16">
        <v>2018697</v>
      </c>
      <c r="AV37" s="16">
        <v>1548384</v>
      </c>
      <c r="AW37" s="18">
        <v>214752</v>
      </c>
      <c r="AX37" s="19">
        <v>150020</v>
      </c>
      <c r="AY37" s="16">
        <v>153600</v>
      </c>
      <c r="AZ37" s="17">
        <v>303620</v>
      </c>
      <c r="BA37" s="15">
        <v>0</v>
      </c>
      <c r="BB37" s="16">
        <v>0</v>
      </c>
      <c r="BC37" s="16">
        <v>0</v>
      </c>
      <c r="BD37" s="16">
        <v>0</v>
      </c>
      <c r="BE37" s="16">
        <v>0</v>
      </c>
      <c r="BF37" s="20">
        <v>0</v>
      </c>
      <c r="BG37" s="18">
        <v>0</v>
      </c>
      <c r="BH37" s="19">
        <v>2191860</v>
      </c>
      <c r="BI37" s="16">
        <v>2603700</v>
      </c>
      <c r="BJ37" s="16">
        <v>391400</v>
      </c>
      <c r="BK37" s="16">
        <v>265950</v>
      </c>
      <c r="BL37" s="20">
        <v>5452910</v>
      </c>
      <c r="BM37" s="16">
        <v>69460</v>
      </c>
      <c r="BN37" s="16">
        <v>13405150</v>
      </c>
      <c r="BO37" s="17">
        <v>74941786</v>
      </c>
      <c r="BP37" s="15">
        <v>408875608</v>
      </c>
      <c r="BQ37" s="18">
        <v>0</v>
      </c>
      <c r="BR37" s="19">
        <v>7469</v>
      </c>
      <c r="BS37" s="17">
        <v>408883077</v>
      </c>
      <c r="BT37" s="15">
        <v>24531597</v>
      </c>
      <c r="BU37" s="16">
        <v>24531597</v>
      </c>
      <c r="BV37" s="22">
        <f t="shared" si="1"/>
        <v>5.999660631589309E-2</v>
      </c>
      <c r="BW37" s="19">
        <v>198660885</v>
      </c>
      <c r="BX37" s="16">
        <v>0</v>
      </c>
      <c r="BY37" s="16">
        <v>12792</v>
      </c>
      <c r="BZ37" s="17">
        <v>198673677</v>
      </c>
      <c r="CA37" s="15">
        <v>0</v>
      </c>
      <c r="CB37" s="16">
        <v>1189025</v>
      </c>
      <c r="CC37" s="16">
        <v>507</v>
      </c>
      <c r="CD37" s="16">
        <v>10526279</v>
      </c>
      <c r="CE37" s="16">
        <v>743915</v>
      </c>
      <c r="CF37" s="16">
        <v>309343</v>
      </c>
      <c r="CG37" s="18">
        <v>54213</v>
      </c>
      <c r="CH37" s="19">
        <v>42120</v>
      </c>
      <c r="CI37" s="16">
        <v>42300</v>
      </c>
      <c r="CJ37" s="17">
        <v>84420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449790</v>
      </c>
      <c r="CS37" s="16">
        <v>486450</v>
      </c>
      <c r="CT37" s="16">
        <v>123880</v>
      </c>
      <c r="CU37" s="16">
        <v>71550</v>
      </c>
      <c r="CV37" s="20">
        <v>1131670</v>
      </c>
      <c r="CW37" s="16">
        <v>17940</v>
      </c>
      <c r="CX37" s="16">
        <v>616660</v>
      </c>
      <c r="CY37" s="17">
        <v>14673465</v>
      </c>
      <c r="CZ37" s="15">
        <v>183987421</v>
      </c>
      <c r="DA37" s="18">
        <v>0</v>
      </c>
      <c r="DB37" s="19">
        <v>12791</v>
      </c>
      <c r="DC37" s="17">
        <v>184000212</v>
      </c>
      <c r="DD37" s="15">
        <v>11038126</v>
      </c>
      <c r="DE37" s="16">
        <v>11038126</v>
      </c>
      <c r="DF37" s="22">
        <f t="shared" si="2"/>
        <v>5.9989746098770801E-2</v>
      </c>
      <c r="DG37" s="19">
        <v>53320051</v>
      </c>
      <c r="DH37" s="16">
        <v>0</v>
      </c>
      <c r="DI37" s="16">
        <v>0</v>
      </c>
      <c r="DJ37" s="17">
        <v>53320051</v>
      </c>
      <c r="DK37" s="15">
        <v>0</v>
      </c>
      <c r="DL37" s="16">
        <v>210620</v>
      </c>
      <c r="DM37" s="16">
        <v>0</v>
      </c>
      <c r="DN37" s="16">
        <v>1260575</v>
      </c>
      <c r="DO37" s="16">
        <v>97789</v>
      </c>
      <c r="DP37" s="16">
        <v>36528</v>
      </c>
      <c r="DQ37" s="18">
        <v>7127</v>
      </c>
      <c r="DR37" s="19">
        <v>4940</v>
      </c>
      <c r="DS37" s="16">
        <v>5400</v>
      </c>
      <c r="DT37" s="17">
        <v>10340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63030</v>
      </c>
      <c r="EC37" s="16">
        <v>59400</v>
      </c>
      <c r="ED37" s="16">
        <v>11400</v>
      </c>
      <c r="EE37" s="16">
        <v>11700</v>
      </c>
      <c r="EF37" s="20">
        <v>145530</v>
      </c>
      <c r="EG37" s="16">
        <v>2070</v>
      </c>
      <c r="EH37" s="16">
        <v>0</v>
      </c>
      <c r="EI37" s="17">
        <v>1770579</v>
      </c>
      <c r="EJ37" s="15">
        <v>51549472</v>
      </c>
      <c r="EK37" s="18">
        <v>0</v>
      </c>
      <c r="EL37" s="19">
        <v>0</v>
      </c>
      <c r="EM37" s="17">
        <v>51549472</v>
      </c>
      <c r="EN37" s="15">
        <v>3092931</v>
      </c>
      <c r="EO37" s="16">
        <v>3092931</v>
      </c>
      <c r="EP37" s="22">
        <f t="shared" si="3"/>
        <v>5.9999276035261818E-2</v>
      </c>
      <c r="EQ37" s="19">
        <v>30190485</v>
      </c>
      <c r="ER37" s="16">
        <v>0</v>
      </c>
      <c r="ES37" s="16">
        <v>0</v>
      </c>
      <c r="ET37" s="17">
        <v>30190485</v>
      </c>
      <c r="EU37" s="15">
        <v>0</v>
      </c>
      <c r="EV37" s="16">
        <v>63867</v>
      </c>
      <c r="EW37" s="16">
        <v>0</v>
      </c>
      <c r="EX37" s="16">
        <v>290493</v>
      </c>
      <c r="EY37" s="16">
        <v>16094</v>
      </c>
      <c r="EZ37" s="16">
        <v>7448</v>
      </c>
      <c r="FA37" s="18">
        <v>1603</v>
      </c>
      <c r="FB37" s="19">
        <v>780</v>
      </c>
      <c r="FC37" s="16">
        <v>600</v>
      </c>
      <c r="FD37" s="17">
        <v>1380</v>
      </c>
      <c r="FE37" s="15">
        <v>0</v>
      </c>
      <c r="FF37" s="16">
        <v>0</v>
      </c>
      <c r="FG37" s="16">
        <v>0</v>
      </c>
      <c r="FH37" s="16">
        <v>0</v>
      </c>
      <c r="FI37" s="16">
        <v>0</v>
      </c>
      <c r="FJ37" s="20">
        <v>0</v>
      </c>
      <c r="FK37" s="18">
        <v>0</v>
      </c>
      <c r="FL37" s="19">
        <v>17820</v>
      </c>
      <c r="FM37" s="16">
        <v>14850</v>
      </c>
      <c r="FN37" s="16">
        <v>4560</v>
      </c>
      <c r="FO37" s="16">
        <v>2250</v>
      </c>
      <c r="FP37" s="20">
        <v>39480</v>
      </c>
      <c r="FQ37" s="16">
        <v>230</v>
      </c>
      <c r="FR37" s="16">
        <v>0</v>
      </c>
      <c r="FS37" s="17">
        <v>420595</v>
      </c>
      <c r="FT37" s="15">
        <v>29769890</v>
      </c>
      <c r="FU37" s="18">
        <v>0</v>
      </c>
      <c r="FV37" s="19">
        <v>0</v>
      </c>
      <c r="FW37" s="17">
        <v>29769890</v>
      </c>
      <c r="FX37" s="15">
        <v>1786189</v>
      </c>
      <c r="FY37" s="16">
        <v>1786189</v>
      </c>
      <c r="FZ37" s="22">
        <f t="shared" si="4"/>
        <v>5.9999852199655423E-2</v>
      </c>
      <c r="GA37" s="19">
        <v>6741588745</v>
      </c>
      <c r="GB37" s="16">
        <v>3948</v>
      </c>
      <c r="GC37" s="16">
        <v>20261</v>
      </c>
      <c r="GD37" s="17">
        <v>6741612954</v>
      </c>
      <c r="GE37" s="15">
        <v>37188</v>
      </c>
      <c r="GF37" s="16">
        <v>37349319</v>
      </c>
      <c r="GG37" s="16">
        <v>22628</v>
      </c>
      <c r="GH37" s="16">
        <v>1168369015</v>
      </c>
      <c r="GI37" s="16">
        <v>24019645</v>
      </c>
      <c r="GJ37" s="16">
        <v>58701236</v>
      </c>
      <c r="GK37" s="18">
        <v>3613769</v>
      </c>
      <c r="GL37" s="19">
        <v>7046780</v>
      </c>
      <c r="GM37" s="16">
        <v>4802700</v>
      </c>
      <c r="GN37" s="17">
        <v>11849480</v>
      </c>
      <c r="GO37" s="15">
        <v>1703520</v>
      </c>
      <c r="GP37" s="16">
        <v>6704100</v>
      </c>
      <c r="GQ37" s="16">
        <v>76180</v>
      </c>
      <c r="GR37" s="16">
        <v>75663830</v>
      </c>
      <c r="GS37" s="16">
        <v>4353620</v>
      </c>
      <c r="GT37" s="20">
        <v>80017450</v>
      </c>
      <c r="GU37" s="18">
        <v>18113390</v>
      </c>
      <c r="GV37" s="19">
        <v>44961180</v>
      </c>
      <c r="GW37" s="16">
        <v>42672600</v>
      </c>
      <c r="GX37" s="16">
        <v>6633280</v>
      </c>
      <c r="GY37" s="16">
        <v>12789900</v>
      </c>
      <c r="GZ37" s="20">
        <v>107056960</v>
      </c>
      <c r="HA37" s="16">
        <v>1923490</v>
      </c>
      <c r="HB37" s="16">
        <v>729754340</v>
      </c>
      <c r="HC37" s="17">
        <v>2249289082</v>
      </c>
      <c r="HD37" s="15">
        <v>4492299666</v>
      </c>
      <c r="HE37" s="18">
        <v>3946</v>
      </c>
      <c r="HF37" s="19">
        <v>20260</v>
      </c>
      <c r="HG37" s="17">
        <v>4492323872</v>
      </c>
      <c r="HH37" s="15">
        <v>269467160</v>
      </c>
      <c r="HI37" s="16">
        <v>269467160</v>
      </c>
      <c r="HJ37" s="22">
        <f t="shared" si="5"/>
        <v>5.9983912041504737E-2</v>
      </c>
    </row>
    <row r="38" spans="1:218" s="49" customFormat="1" ht="12.6" customHeight="1" x14ac:dyDescent="0.15">
      <c r="A38" s="69">
        <v>26</v>
      </c>
      <c r="B38" s="70" t="s">
        <v>105</v>
      </c>
      <c r="C38" s="27">
        <f t="shared" ref="C38:AK38" si="12">C36+C37</f>
        <v>2462400947</v>
      </c>
      <c r="D38" s="24">
        <f t="shared" si="12"/>
        <v>6262</v>
      </c>
      <c r="E38" s="24">
        <f t="shared" si="12"/>
        <v>284</v>
      </c>
      <c r="F38" s="25">
        <f t="shared" si="12"/>
        <v>2462407493</v>
      </c>
      <c r="G38" s="23">
        <f t="shared" si="12"/>
        <v>15498</v>
      </c>
      <c r="H38" s="24">
        <f t="shared" si="12"/>
        <v>16780772</v>
      </c>
      <c r="I38" s="24">
        <f t="shared" si="12"/>
        <v>8046</v>
      </c>
      <c r="J38" s="24">
        <f t="shared" si="12"/>
        <v>336694418</v>
      </c>
      <c r="K38" s="24">
        <f t="shared" si="12"/>
        <v>11338429</v>
      </c>
      <c r="L38" s="24">
        <f t="shared" si="12"/>
        <v>10809363</v>
      </c>
      <c r="M38" s="26">
        <f t="shared" si="12"/>
        <v>1046722</v>
      </c>
      <c r="N38" s="27">
        <f t="shared" si="12"/>
        <v>840580</v>
      </c>
      <c r="O38" s="24">
        <f t="shared" si="12"/>
        <v>776100</v>
      </c>
      <c r="P38" s="25">
        <f t="shared" si="12"/>
        <v>1616680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2818090</v>
      </c>
      <c r="U38" s="24">
        <f t="shared" si="12"/>
        <v>93420</v>
      </c>
      <c r="V38" s="28">
        <f t="shared" si="12"/>
        <v>2911510</v>
      </c>
      <c r="W38" s="26">
        <f t="shared" si="12"/>
        <v>430870</v>
      </c>
      <c r="X38" s="27">
        <f t="shared" si="12"/>
        <v>11666490</v>
      </c>
      <c r="Y38" s="24">
        <f t="shared" si="12"/>
        <v>12455550</v>
      </c>
      <c r="Z38" s="24">
        <f t="shared" si="12"/>
        <v>2876980</v>
      </c>
      <c r="AA38" s="24">
        <f t="shared" si="12"/>
        <v>1564650</v>
      </c>
      <c r="AB38" s="28">
        <f t="shared" si="12"/>
        <v>28563670</v>
      </c>
      <c r="AC38" s="24">
        <f t="shared" si="12"/>
        <v>310730</v>
      </c>
      <c r="AD38" s="24">
        <f t="shared" si="12"/>
        <v>101173540</v>
      </c>
      <c r="AE38" s="25">
        <f t="shared" si="12"/>
        <v>511692202</v>
      </c>
      <c r="AF38" s="23">
        <f t="shared" si="12"/>
        <v>1950708748</v>
      </c>
      <c r="AG38" s="26">
        <f t="shared" si="12"/>
        <v>6260</v>
      </c>
      <c r="AH38" s="27">
        <f t="shared" si="12"/>
        <v>283</v>
      </c>
      <c r="AI38" s="25">
        <f t="shared" si="12"/>
        <v>1950715291</v>
      </c>
      <c r="AJ38" s="23">
        <f t="shared" si="12"/>
        <v>117032197</v>
      </c>
      <c r="AK38" s="24">
        <f t="shared" si="12"/>
        <v>117032197</v>
      </c>
      <c r="AL38" s="29">
        <f t="shared" si="0"/>
        <v>5.999450434409908E-2</v>
      </c>
      <c r="AM38" s="27">
        <f t="shared" ref="AM38:BU38" si="13">AM36+AM37</f>
        <v>2893681963</v>
      </c>
      <c r="AN38" s="24">
        <f t="shared" si="13"/>
        <v>5838</v>
      </c>
      <c r="AO38" s="24">
        <f t="shared" si="13"/>
        <v>41754</v>
      </c>
      <c r="AP38" s="25">
        <f t="shared" si="13"/>
        <v>2893729555</v>
      </c>
      <c r="AQ38" s="23">
        <f t="shared" si="13"/>
        <v>11403</v>
      </c>
      <c r="AR38" s="24">
        <f t="shared" si="13"/>
        <v>21117910</v>
      </c>
      <c r="AS38" s="24">
        <f t="shared" si="13"/>
        <v>10041</v>
      </c>
      <c r="AT38" s="24">
        <f t="shared" si="13"/>
        <v>282625422</v>
      </c>
      <c r="AU38" s="24">
        <f t="shared" si="13"/>
        <v>12367226</v>
      </c>
      <c r="AV38" s="24">
        <f t="shared" si="13"/>
        <v>8239933</v>
      </c>
      <c r="AW38" s="26">
        <f t="shared" si="13"/>
        <v>1001770</v>
      </c>
      <c r="AX38" s="27">
        <f t="shared" si="13"/>
        <v>682500</v>
      </c>
      <c r="AY38" s="24">
        <f t="shared" si="13"/>
        <v>731700</v>
      </c>
      <c r="AZ38" s="25">
        <f t="shared" si="13"/>
        <v>1414200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10194360</v>
      </c>
      <c r="BI38" s="24">
        <f t="shared" si="13"/>
        <v>10389150</v>
      </c>
      <c r="BJ38" s="24">
        <f t="shared" si="13"/>
        <v>2998580</v>
      </c>
      <c r="BK38" s="24">
        <f t="shared" si="13"/>
        <v>1236600</v>
      </c>
      <c r="BL38" s="28">
        <f t="shared" si="13"/>
        <v>24818690</v>
      </c>
      <c r="BM38" s="24">
        <f t="shared" si="13"/>
        <v>280830</v>
      </c>
      <c r="BN38" s="24">
        <f t="shared" si="13"/>
        <v>79036870</v>
      </c>
      <c r="BO38" s="25">
        <f t="shared" si="13"/>
        <v>430914254</v>
      </c>
      <c r="BP38" s="23">
        <f t="shared" si="13"/>
        <v>2462767718</v>
      </c>
      <c r="BQ38" s="26">
        <f t="shared" si="13"/>
        <v>5833</v>
      </c>
      <c r="BR38" s="27">
        <f t="shared" si="13"/>
        <v>41750</v>
      </c>
      <c r="BS38" s="25">
        <f t="shared" si="13"/>
        <v>2462815301</v>
      </c>
      <c r="BT38" s="23">
        <f t="shared" si="13"/>
        <v>147760567</v>
      </c>
      <c r="BU38" s="24">
        <f t="shared" si="13"/>
        <v>147760567</v>
      </c>
      <c r="BV38" s="29">
        <f t="shared" si="1"/>
        <v>5.9996609140768042E-2</v>
      </c>
      <c r="BW38" s="27">
        <f t="shared" ref="BW38:DE38" si="14">BW36+BW37</f>
        <v>1488930034</v>
      </c>
      <c r="BX38" s="24">
        <f t="shared" si="14"/>
        <v>5471</v>
      </c>
      <c r="BY38" s="24">
        <f t="shared" si="14"/>
        <v>53623</v>
      </c>
      <c r="BZ38" s="25">
        <f t="shared" si="14"/>
        <v>1488989128</v>
      </c>
      <c r="CA38" s="23">
        <f t="shared" si="14"/>
        <v>14442</v>
      </c>
      <c r="CB38" s="24">
        <f t="shared" si="14"/>
        <v>10182597</v>
      </c>
      <c r="CC38" s="24">
        <f t="shared" si="14"/>
        <v>2598</v>
      </c>
      <c r="CD38" s="24">
        <f t="shared" si="14"/>
        <v>77723439</v>
      </c>
      <c r="CE38" s="24">
        <f t="shared" si="14"/>
        <v>4995375</v>
      </c>
      <c r="CF38" s="24">
        <f t="shared" si="14"/>
        <v>2035667</v>
      </c>
      <c r="CG38" s="26">
        <f t="shared" si="14"/>
        <v>319126</v>
      </c>
      <c r="CH38" s="27">
        <f t="shared" si="14"/>
        <v>213200</v>
      </c>
      <c r="CI38" s="24">
        <f t="shared" si="14"/>
        <v>257700</v>
      </c>
      <c r="CJ38" s="25">
        <f t="shared" si="14"/>
        <v>470900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2937990</v>
      </c>
      <c r="CS38" s="24">
        <f t="shared" si="14"/>
        <v>2810250</v>
      </c>
      <c r="CT38" s="24">
        <f t="shared" si="14"/>
        <v>1137720</v>
      </c>
      <c r="CU38" s="24">
        <f t="shared" si="14"/>
        <v>381150</v>
      </c>
      <c r="CV38" s="28">
        <f t="shared" si="14"/>
        <v>7267110</v>
      </c>
      <c r="CW38" s="24">
        <f t="shared" si="14"/>
        <v>87860</v>
      </c>
      <c r="CX38" s="24">
        <f t="shared" si="14"/>
        <v>4211530</v>
      </c>
      <c r="CY38" s="25">
        <f t="shared" si="14"/>
        <v>107308046</v>
      </c>
      <c r="CZ38" s="23">
        <f t="shared" si="14"/>
        <v>1381621992</v>
      </c>
      <c r="DA38" s="26">
        <f t="shared" si="14"/>
        <v>5469</v>
      </c>
      <c r="DB38" s="27">
        <f t="shared" si="14"/>
        <v>53621</v>
      </c>
      <c r="DC38" s="25">
        <f t="shared" si="14"/>
        <v>1381681082</v>
      </c>
      <c r="DD38" s="23">
        <f t="shared" si="14"/>
        <v>82897086</v>
      </c>
      <c r="DE38" s="24">
        <f t="shared" si="14"/>
        <v>82897086</v>
      </c>
      <c r="DF38" s="29">
        <f t="shared" si="2"/>
        <v>5.9997264983903141E-2</v>
      </c>
      <c r="DG38" s="27">
        <f t="shared" ref="DG38:EO38" si="15">DG36+DG37</f>
        <v>518078766</v>
      </c>
      <c r="DH38" s="24">
        <f t="shared" si="15"/>
        <v>0</v>
      </c>
      <c r="DI38" s="24">
        <f t="shared" si="15"/>
        <v>0</v>
      </c>
      <c r="DJ38" s="25">
        <f t="shared" si="15"/>
        <v>518078766</v>
      </c>
      <c r="DK38" s="23">
        <f t="shared" si="15"/>
        <v>940</v>
      </c>
      <c r="DL38" s="24">
        <f t="shared" si="15"/>
        <v>2282743</v>
      </c>
      <c r="DM38" s="24">
        <f t="shared" si="15"/>
        <v>214</v>
      </c>
      <c r="DN38" s="24">
        <f t="shared" si="15"/>
        <v>12406417</v>
      </c>
      <c r="DO38" s="24">
        <f t="shared" si="15"/>
        <v>722997</v>
      </c>
      <c r="DP38" s="24">
        <f t="shared" si="15"/>
        <v>296712</v>
      </c>
      <c r="DQ38" s="26">
        <f t="shared" si="15"/>
        <v>53583</v>
      </c>
      <c r="DR38" s="27">
        <f t="shared" si="15"/>
        <v>33800</v>
      </c>
      <c r="DS38" s="24">
        <f t="shared" si="15"/>
        <v>38700</v>
      </c>
      <c r="DT38" s="25">
        <f t="shared" si="15"/>
        <v>72500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467280</v>
      </c>
      <c r="EC38" s="24">
        <f t="shared" si="15"/>
        <v>451800</v>
      </c>
      <c r="ED38" s="24">
        <f t="shared" si="15"/>
        <v>189240</v>
      </c>
      <c r="EE38" s="24">
        <f t="shared" si="15"/>
        <v>59850</v>
      </c>
      <c r="EF38" s="28">
        <f t="shared" si="15"/>
        <v>1168170</v>
      </c>
      <c r="EG38" s="24">
        <f t="shared" si="15"/>
        <v>13110</v>
      </c>
      <c r="EH38" s="24">
        <f t="shared" si="15"/>
        <v>0</v>
      </c>
      <c r="EI38" s="25">
        <f t="shared" si="15"/>
        <v>17017172</v>
      </c>
      <c r="EJ38" s="23">
        <f t="shared" si="15"/>
        <v>501061594</v>
      </c>
      <c r="EK38" s="26">
        <f t="shared" si="15"/>
        <v>0</v>
      </c>
      <c r="EL38" s="27">
        <f t="shared" si="15"/>
        <v>0</v>
      </c>
      <c r="EM38" s="25">
        <f t="shared" si="15"/>
        <v>501061594</v>
      </c>
      <c r="EN38" s="23">
        <f t="shared" si="15"/>
        <v>30063352</v>
      </c>
      <c r="EO38" s="24">
        <f t="shared" si="15"/>
        <v>30063352</v>
      </c>
      <c r="EP38" s="29">
        <f t="shared" si="3"/>
        <v>5.9999314176133002E-2</v>
      </c>
      <c r="EQ38" s="27">
        <f t="shared" ref="EQ38:FY38" si="16">EQ36+EQ37</f>
        <v>478181376</v>
      </c>
      <c r="ER38" s="24">
        <f t="shared" si="16"/>
        <v>0</v>
      </c>
      <c r="ES38" s="24">
        <f t="shared" si="16"/>
        <v>0</v>
      </c>
      <c r="ET38" s="25">
        <f t="shared" si="16"/>
        <v>478181376</v>
      </c>
      <c r="EU38" s="23">
        <f t="shared" si="16"/>
        <v>0</v>
      </c>
      <c r="EV38" s="24">
        <f t="shared" si="16"/>
        <v>883922</v>
      </c>
      <c r="EW38" s="24">
        <f t="shared" si="16"/>
        <v>139</v>
      </c>
      <c r="EX38" s="24">
        <f t="shared" si="16"/>
        <v>4002802</v>
      </c>
      <c r="EY38" s="24">
        <f t="shared" si="16"/>
        <v>213691</v>
      </c>
      <c r="EZ38" s="24">
        <f t="shared" si="16"/>
        <v>82523</v>
      </c>
      <c r="FA38" s="26">
        <f t="shared" si="16"/>
        <v>17101</v>
      </c>
      <c r="FB38" s="27">
        <f t="shared" si="16"/>
        <v>9620</v>
      </c>
      <c r="FC38" s="24">
        <f t="shared" si="16"/>
        <v>11700</v>
      </c>
      <c r="FD38" s="25">
        <f t="shared" si="16"/>
        <v>21320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162690</v>
      </c>
      <c r="FM38" s="24">
        <f t="shared" si="16"/>
        <v>138600</v>
      </c>
      <c r="FN38" s="24">
        <f t="shared" si="16"/>
        <v>64600</v>
      </c>
      <c r="FO38" s="24">
        <f t="shared" si="16"/>
        <v>13050</v>
      </c>
      <c r="FP38" s="28">
        <f t="shared" si="16"/>
        <v>378940</v>
      </c>
      <c r="FQ38" s="24">
        <f t="shared" si="16"/>
        <v>2530</v>
      </c>
      <c r="FR38" s="24">
        <f t="shared" si="16"/>
        <v>0</v>
      </c>
      <c r="FS38" s="25">
        <f t="shared" si="16"/>
        <v>5602829</v>
      </c>
      <c r="FT38" s="23">
        <f t="shared" si="16"/>
        <v>472578547</v>
      </c>
      <c r="FU38" s="26">
        <f t="shared" si="16"/>
        <v>0</v>
      </c>
      <c r="FV38" s="27">
        <f t="shared" si="16"/>
        <v>0</v>
      </c>
      <c r="FW38" s="25">
        <f t="shared" si="16"/>
        <v>472578547</v>
      </c>
      <c r="FX38" s="23">
        <f t="shared" si="16"/>
        <v>28354613</v>
      </c>
      <c r="FY38" s="24">
        <f t="shared" si="16"/>
        <v>28354613</v>
      </c>
      <c r="FZ38" s="29">
        <f t="shared" si="4"/>
        <v>5.9999788775854018E-2</v>
      </c>
      <c r="GA38" s="27">
        <f t="shared" ref="GA38:HI38" si="17">GA36+GA37</f>
        <v>26969322508</v>
      </c>
      <c r="GB38" s="24">
        <f t="shared" si="17"/>
        <v>26396</v>
      </c>
      <c r="GC38" s="24">
        <f t="shared" si="17"/>
        <v>103290</v>
      </c>
      <c r="GD38" s="25">
        <f t="shared" si="17"/>
        <v>26969452194</v>
      </c>
      <c r="GE38" s="23">
        <f t="shared" si="17"/>
        <v>160768</v>
      </c>
      <c r="GF38" s="24">
        <f t="shared" si="17"/>
        <v>173714186</v>
      </c>
      <c r="GG38" s="24">
        <f t="shared" si="17"/>
        <v>89854</v>
      </c>
      <c r="GH38" s="24">
        <f t="shared" si="17"/>
        <v>4287492955</v>
      </c>
      <c r="GI38" s="24">
        <f t="shared" si="17"/>
        <v>106178235</v>
      </c>
      <c r="GJ38" s="24">
        <f t="shared" si="17"/>
        <v>193955533</v>
      </c>
      <c r="GK38" s="26">
        <f t="shared" si="17"/>
        <v>10640051</v>
      </c>
      <c r="GL38" s="27">
        <f t="shared" si="17"/>
        <v>20586540</v>
      </c>
      <c r="GM38" s="24">
        <f t="shared" si="17"/>
        <v>15478500</v>
      </c>
      <c r="GN38" s="25">
        <f t="shared" si="17"/>
        <v>36065040</v>
      </c>
      <c r="GO38" s="23">
        <f t="shared" si="17"/>
        <v>5693740</v>
      </c>
      <c r="GP38" s="24">
        <f t="shared" si="17"/>
        <v>18834300</v>
      </c>
      <c r="GQ38" s="24">
        <f t="shared" si="17"/>
        <v>242840</v>
      </c>
      <c r="GR38" s="24">
        <f t="shared" si="17"/>
        <v>198216810</v>
      </c>
      <c r="GS38" s="24">
        <f t="shared" si="17"/>
        <v>12870470</v>
      </c>
      <c r="GT38" s="28">
        <f t="shared" si="17"/>
        <v>211087280</v>
      </c>
      <c r="GU38" s="26">
        <f t="shared" si="17"/>
        <v>46768320</v>
      </c>
      <c r="GV38" s="27">
        <f t="shared" si="17"/>
        <v>135675540</v>
      </c>
      <c r="GW38" s="24">
        <f t="shared" si="17"/>
        <v>114713550</v>
      </c>
      <c r="GX38" s="24">
        <f t="shared" si="17"/>
        <v>31282360</v>
      </c>
      <c r="GY38" s="24">
        <f t="shared" si="17"/>
        <v>41851800</v>
      </c>
      <c r="GZ38" s="28">
        <f t="shared" si="17"/>
        <v>323523250</v>
      </c>
      <c r="HA38" s="24">
        <f t="shared" si="17"/>
        <v>5485730</v>
      </c>
      <c r="HB38" s="24">
        <f t="shared" si="17"/>
        <v>2577903150</v>
      </c>
      <c r="HC38" s="25">
        <f t="shared" si="17"/>
        <v>7997745378</v>
      </c>
      <c r="HD38" s="23">
        <f t="shared" si="17"/>
        <v>18971577158</v>
      </c>
      <c r="HE38" s="26">
        <f t="shared" si="17"/>
        <v>26379</v>
      </c>
      <c r="HF38" s="27">
        <f t="shared" si="17"/>
        <v>103279</v>
      </c>
      <c r="HG38" s="25">
        <f t="shared" si="17"/>
        <v>18971706816</v>
      </c>
      <c r="HH38" s="23">
        <f t="shared" si="17"/>
        <v>1138043422</v>
      </c>
      <c r="HI38" s="24">
        <f t="shared" si="17"/>
        <v>1138043422</v>
      </c>
      <c r="HJ38" s="29">
        <f t="shared" si="5"/>
        <v>5.9986348779131372E-2</v>
      </c>
    </row>
  </sheetData>
  <mergeCells count="400"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S7:ES11"/>
    <mergeCell ref="ET7:ET11"/>
    <mergeCell ref="EU7:EU11"/>
    <mergeCell ref="EM7:EM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AS9:AS11"/>
    <mergeCell ref="AX9:AX11"/>
    <mergeCell ref="AY9:AY11"/>
    <mergeCell ref="AZ9:AZ11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BE8:BE11"/>
    <mergeCell ref="BF8:BF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93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課税標準額段階別令和４年度分所得割額等に関する調
【給与所得者】
</oddHeader>
  </headerFooter>
  <colBreaks count="15" manualBreakCount="15"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EP38"/>
  <sheetViews>
    <sheetView showGridLines="0" view="pageBreakPreview" zoomScaleNormal="80" zoomScaleSheetLayoutView="100" workbookViewId="0">
      <selection activeCell="C41" sqref="C41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75" style="48" bestFit="1" customWidth="1"/>
    <col min="148" max="148" width="1" style="48"/>
    <col min="149" max="149" width="2.375" style="48" bestFit="1" customWidth="1"/>
    <col min="150" max="150" width="1" style="48"/>
    <col min="151" max="151" width="2.375" style="48" bestFit="1" customWidth="1"/>
    <col min="152" max="152" width="1" style="48"/>
    <col min="153" max="153" width="2.375" style="48" bestFit="1" customWidth="1"/>
    <col min="154" max="154" width="1" style="48"/>
    <col min="155" max="155" width="2.375" style="48" bestFit="1" customWidth="1"/>
    <col min="156" max="156" width="1" style="48"/>
    <col min="157" max="157" width="2.375" style="48" bestFit="1" customWidth="1"/>
    <col min="158" max="158" width="1" style="48"/>
    <col min="159" max="159" width="2.375" style="48" bestFit="1" customWidth="1"/>
    <col min="160" max="160" width="1" style="48"/>
    <col min="161" max="161" width="2.375" style="48" bestFit="1" customWidth="1"/>
    <col min="162" max="162" width="1" style="48"/>
    <col min="163" max="163" width="2.375" style="48" bestFit="1" customWidth="1"/>
    <col min="164" max="164" width="1" style="48"/>
    <col min="165" max="165" width="2.375" style="48" bestFit="1" customWidth="1"/>
    <col min="166" max="166" width="1" style="48"/>
    <col min="167" max="167" width="2.375" style="48" bestFit="1" customWidth="1"/>
    <col min="168" max="168" width="1" style="48"/>
    <col min="169" max="169" width="2.375" style="48" bestFit="1" customWidth="1"/>
    <col min="170" max="170" width="1" style="48"/>
    <col min="171" max="171" width="2.375" style="48" bestFit="1" customWidth="1"/>
    <col min="172" max="16384" width="1" style="48"/>
  </cols>
  <sheetData>
    <row r="1" spans="1:146" ht="19.5" customHeight="1" x14ac:dyDescent="0.15"/>
    <row r="2" spans="1:146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</row>
    <row r="3" spans="1:146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29</v>
      </c>
      <c r="BY3" s="50" t="s">
        <v>25</v>
      </c>
      <c r="BZ3" s="50" t="s">
        <v>30</v>
      </c>
      <c r="CA3" s="50" t="s">
        <v>27</v>
      </c>
      <c r="CB3" s="50" t="s">
        <v>28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</row>
    <row r="4" spans="1:146" s="52" customFormat="1" ht="13.5" customHeight="1" x14ac:dyDescent="0.15">
      <c r="A4" s="148" t="s">
        <v>31</v>
      </c>
      <c r="B4" s="149"/>
      <c r="C4" s="128">
        <v>140</v>
      </c>
      <c r="D4" s="126"/>
      <c r="E4" s="126"/>
      <c r="F4" s="126"/>
      <c r="G4" s="127">
        <v>141</v>
      </c>
      <c r="H4" s="127"/>
      <c r="I4" s="127"/>
      <c r="J4" s="127"/>
      <c r="K4" s="127"/>
      <c r="L4" s="127"/>
      <c r="M4" s="128"/>
      <c r="N4" s="127">
        <v>141</v>
      </c>
      <c r="O4" s="127"/>
      <c r="P4" s="128"/>
      <c r="Q4" s="126">
        <v>142</v>
      </c>
      <c r="R4" s="126"/>
      <c r="S4" s="126"/>
      <c r="T4" s="126"/>
      <c r="U4" s="126"/>
      <c r="V4" s="126"/>
      <c r="W4" s="126"/>
      <c r="X4" s="126">
        <v>143</v>
      </c>
      <c r="Y4" s="126"/>
      <c r="Z4" s="126"/>
      <c r="AA4" s="126"/>
      <c r="AB4" s="126"/>
      <c r="AC4" s="126"/>
      <c r="AD4" s="126"/>
      <c r="AE4" s="126"/>
      <c r="AF4" s="127">
        <v>144</v>
      </c>
      <c r="AG4" s="128"/>
      <c r="AH4" s="127">
        <v>144</v>
      </c>
      <c r="AI4" s="128"/>
      <c r="AJ4" s="126">
        <v>145</v>
      </c>
      <c r="AK4" s="126"/>
      <c r="AL4" s="71"/>
      <c r="AM4" s="128">
        <v>150</v>
      </c>
      <c r="AN4" s="126"/>
      <c r="AO4" s="126"/>
      <c r="AP4" s="126"/>
      <c r="AQ4" s="127">
        <v>151</v>
      </c>
      <c r="AR4" s="127"/>
      <c r="AS4" s="127"/>
      <c r="AT4" s="127"/>
      <c r="AU4" s="127"/>
      <c r="AV4" s="127"/>
      <c r="AW4" s="128"/>
      <c r="AX4" s="127">
        <v>151</v>
      </c>
      <c r="AY4" s="127"/>
      <c r="AZ4" s="128"/>
      <c r="BA4" s="126">
        <v>152</v>
      </c>
      <c r="BB4" s="126"/>
      <c r="BC4" s="126"/>
      <c r="BD4" s="126"/>
      <c r="BE4" s="126"/>
      <c r="BF4" s="126"/>
      <c r="BG4" s="126"/>
      <c r="BH4" s="126">
        <v>153</v>
      </c>
      <c r="BI4" s="126"/>
      <c r="BJ4" s="126"/>
      <c r="BK4" s="126"/>
      <c r="BL4" s="126"/>
      <c r="BM4" s="126"/>
      <c r="BN4" s="126"/>
      <c r="BO4" s="126"/>
      <c r="BP4" s="127">
        <v>154</v>
      </c>
      <c r="BQ4" s="128"/>
      <c r="BR4" s="127">
        <v>154</v>
      </c>
      <c r="BS4" s="128"/>
      <c r="BT4" s="126">
        <v>155</v>
      </c>
      <c r="BU4" s="126"/>
      <c r="BV4" s="71"/>
      <c r="BW4" s="126">
        <v>160</v>
      </c>
      <c r="BX4" s="126"/>
      <c r="BY4" s="126"/>
      <c r="BZ4" s="126"/>
      <c r="CA4" s="127">
        <v>161</v>
      </c>
      <c r="CB4" s="127"/>
      <c r="CC4" s="127"/>
      <c r="CD4" s="127"/>
      <c r="CE4" s="127"/>
      <c r="CF4" s="127"/>
      <c r="CG4" s="128"/>
      <c r="CH4" s="127">
        <v>161</v>
      </c>
      <c r="CI4" s="127"/>
      <c r="CJ4" s="128"/>
      <c r="CK4" s="126">
        <v>162</v>
      </c>
      <c r="CL4" s="126"/>
      <c r="CM4" s="126"/>
      <c r="CN4" s="126"/>
      <c r="CO4" s="126"/>
      <c r="CP4" s="126"/>
      <c r="CQ4" s="126"/>
      <c r="CR4" s="126">
        <v>163</v>
      </c>
      <c r="CS4" s="126"/>
      <c r="CT4" s="126"/>
      <c r="CU4" s="126"/>
      <c r="CV4" s="126"/>
      <c r="CW4" s="126"/>
      <c r="CX4" s="126"/>
      <c r="CY4" s="126"/>
      <c r="CZ4" s="127">
        <v>164</v>
      </c>
      <c r="DA4" s="128"/>
      <c r="DB4" s="127">
        <v>164</v>
      </c>
      <c r="DC4" s="128"/>
      <c r="DD4" s="126">
        <v>165</v>
      </c>
      <c r="DE4" s="126"/>
      <c r="DF4" s="71"/>
      <c r="DG4" s="128">
        <v>170</v>
      </c>
      <c r="DH4" s="126"/>
      <c r="DI4" s="126"/>
      <c r="DJ4" s="126"/>
      <c r="DK4" s="127">
        <v>171</v>
      </c>
      <c r="DL4" s="127"/>
      <c r="DM4" s="127"/>
      <c r="DN4" s="127"/>
      <c r="DO4" s="127"/>
      <c r="DP4" s="127"/>
      <c r="DQ4" s="128"/>
      <c r="DR4" s="127">
        <v>171</v>
      </c>
      <c r="DS4" s="127"/>
      <c r="DT4" s="128"/>
      <c r="DU4" s="126">
        <v>172</v>
      </c>
      <c r="DV4" s="126"/>
      <c r="DW4" s="126"/>
      <c r="DX4" s="126"/>
      <c r="DY4" s="126"/>
      <c r="DZ4" s="126"/>
      <c r="EA4" s="126"/>
      <c r="EB4" s="126">
        <v>173</v>
      </c>
      <c r="EC4" s="126"/>
      <c r="ED4" s="126"/>
      <c r="EE4" s="126"/>
      <c r="EF4" s="126"/>
      <c r="EG4" s="126"/>
      <c r="EH4" s="126"/>
      <c r="EI4" s="126"/>
      <c r="EJ4" s="127">
        <v>174</v>
      </c>
      <c r="EK4" s="128"/>
      <c r="EL4" s="127">
        <v>174</v>
      </c>
      <c r="EM4" s="128"/>
      <c r="EN4" s="126">
        <v>175</v>
      </c>
      <c r="EO4" s="126"/>
      <c r="EP4" s="71"/>
    </row>
    <row r="5" spans="1:146" s="52" customFormat="1" ht="13.5" customHeight="1" x14ac:dyDescent="0.15">
      <c r="A5" s="155" t="s">
        <v>32</v>
      </c>
      <c r="B5" s="156"/>
      <c r="C5" s="130" t="s">
        <v>33</v>
      </c>
      <c r="D5" s="131"/>
      <c r="E5" s="131"/>
      <c r="F5" s="131"/>
      <c r="G5" s="132" t="s">
        <v>117</v>
      </c>
      <c r="H5" s="132"/>
      <c r="I5" s="132"/>
      <c r="J5" s="132"/>
      <c r="K5" s="132"/>
      <c r="L5" s="132"/>
      <c r="M5" s="130"/>
      <c r="N5" s="132" t="s">
        <v>117</v>
      </c>
      <c r="O5" s="132"/>
      <c r="P5" s="130"/>
      <c r="Q5" s="131" t="s">
        <v>117</v>
      </c>
      <c r="R5" s="131"/>
      <c r="S5" s="131"/>
      <c r="T5" s="131"/>
      <c r="U5" s="131"/>
      <c r="V5" s="131"/>
      <c r="W5" s="131"/>
      <c r="X5" s="131" t="s">
        <v>117</v>
      </c>
      <c r="Y5" s="131"/>
      <c r="Z5" s="131"/>
      <c r="AA5" s="131"/>
      <c r="AB5" s="131"/>
      <c r="AC5" s="131"/>
      <c r="AD5" s="131"/>
      <c r="AE5" s="131"/>
      <c r="AF5" s="132" t="s">
        <v>117</v>
      </c>
      <c r="AG5" s="130"/>
      <c r="AH5" s="132" t="s">
        <v>117</v>
      </c>
      <c r="AI5" s="130"/>
      <c r="AJ5" s="133" t="s">
        <v>117</v>
      </c>
      <c r="AK5" s="134"/>
      <c r="AL5" s="135"/>
      <c r="AM5" s="130" t="s">
        <v>33</v>
      </c>
      <c r="AN5" s="131"/>
      <c r="AO5" s="131"/>
      <c r="AP5" s="131"/>
      <c r="AQ5" s="132" t="s">
        <v>117</v>
      </c>
      <c r="AR5" s="132"/>
      <c r="AS5" s="132"/>
      <c r="AT5" s="132"/>
      <c r="AU5" s="132"/>
      <c r="AV5" s="132"/>
      <c r="AW5" s="130"/>
      <c r="AX5" s="132" t="s">
        <v>117</v>
      </c>
      <c r="AY5" s="132"/>
      <c r="AZ5" s="130"/>
      <c r="BA5" s="131" t="s">
        <v>117</v>
      </c>
      <c r="BB5" s="131"/>
      <c r="BC5" s="131"/>
      <c r="BD5" s="131"/>
      <c r="BE5" s="131"/>
      <c r="BF5" s="131"/>
      <c r="BG5" s="131"/>
      <c r="BH5" s="131" t="s">
        <v>117</v>
      </c>
      <c r="BI5" s="131"/>
      <c r="BJ5" s="131"/>
      <c r="BK5" s="131"/>
      <c r="BL5" s="131"/>
      <c r="BM5" s="131"/>
      <c r="BN5" s="131"/>
      <c r="BO5" s="131"/>
      <c r="BP5" s="132" t="s">
        <v>117</v>
      </c>
      <c r="BQ5" s="130"/>
      <c r="BR5" s="132" t="s">
        <v>117</v>
      </c>
      <c r="BS5" s="130"/>
      <c r="BT5" s="133" t="s">
        <v>117</v>
      </c>
      <c r="BU5" s="134"/>
      <c r="BV5" s="135"/>
      <c r="BW5" s="130" t="s">
        <v>33</v>
      </c>
      <c r="BX5" s="131"/>
      <c r="BY5" s="131"/>
      <c r="BZ5" s="131"/>
      <c r="CA5" s="132" t="s">
        <v>117</v>
      </c>
      <c r="CB5" s="132"/>
      <c r="CC5" s="132"/>
      <c r="CD5" s="132"/>
      <c r="CE5" s="132"/>
      <c r="CF5" s="132"/>
      <c r="CG5" s="130"/>
      <c r="CH5" s="132" t="s">
        <v>117</v>
      </c>
      <c r="CI5" s="132"/>
      <c r="CJ5" s="130"/>
      <c r="CK5" s="131" t="s">
        <v>117</v>
      </c>
      <c r="CL5" s="131"/>
      <c r="CM5" s="131"/>
      <c r="CN5" s="131"/>
      <c r="CO5" s="131"/>
      <c r="CP5" s="131"/>
      <c r="CQ5" s="131"/>
      <c r="CR5" s="131" t="s">
        <v>117</v>
      </c>
      <c r="CS5" s="131"/>
      <c r="CT5" s="131"/>
      <c r="CU5" s="131"/>
      <c r="CV5" s="131"/>
      <c r="CW5" s="131"/>
      <c r="CX5" s="131"/>
      <c r="CY5" s="131"/>
      <c r="CZ5" s="132" t="s">
        <v>117</v>
      </c>
      <c r="DA5" s="130"/>
      <c r="DB5" s="132" t="s">
        <v>117</v>
      </c>
      <c r="DC5" s="130"/>
      <c r="DD5" s="133" t="s">
        <v>117</v>
      </c>
      <c r="DE5" s="134"/>
      <c r="DF5" s="135"/>
      <c r="DG5" s="130" t="s">
        <v>33</v>
      </c>
      <c r="DH5" s="131"/>
      <c r="DI5" s="131"/>
      <c r="DJ5" s="131"/>
      <c r="DK5" s="132" t="s">
        <v>117</v>
      </c>
      <c r="DL5" s="132"/>
      <c r="DM5" s="132"/>
      <c r="DN5" s="132"/>
      <c r="DO5" s="132"/>
      <c r="DP5" s="132"/>
      <c r="DQ5" s="130"/>
      <c r="DR5" s="132" t="s">
        <v>117</v>
      </c>
      <c r="DS5" s="132"/>
      <c r="DT5" s="130"/>
      <c r="DU5" s="131" t="s">
        <v>117</v>
      </c>
      <c r="DV5" s="131"/>
      <c r="DW5" s="131"/>
      <c r="DX5" s="131"/>
      <c r="DY5" s="131"/>
      <c r="DZ5" s="131"/>
      <c r="EA5" s="131"/>
      <c r="EB5" s="131" t="s">
        <v>117</v>
      </c>
      <c r="EC5" s="131"/>
      <c r="ED5" s="131"/>
      <c r="EE5" s="131"/>
      <c r="EF5" s="131"/>
      <c r="EG5" s="131"/>
      <c r="EH5" s="131"/>
      <c r="EI5" s="131"/>
      <c r="EJ5" s="132" t="s">
        <v>117</v>
      </c>
      <c r="EK5" s="130"/>
      <c r="EL5" s="132" t="s">
        <v>117</v>
      </c>
      <c r="EM5" s="130"/>
      <c r="EN5" s="133" t="s">
        <v>117</v>
      </c>
      <c r="EO5" s="134"/>
      <c r="EP5" s="135"/>
    </row>
    <row r="6" spans="1:146" s="52" customFormat="1" ht="13.5" customHeight="1" x14ac:dyDescent="0.15">
      <c r="A6" s="157" t="s">
        <v>35</v>
      </c>
      <c r="B6" s="158"/>
      <c r="C6" s="112" t="s">
        <v>46</v>
      </c>
      <c r="D6" s="110"/>
      <c r="E6" s="110"/>
      <c r="F6" s="110"/>
      <c r="G6" s="111" t="s">
        <v>46</v>
      </c>
      <c r="H6" s="111"/>
      <c r="I6" s="111"/>
      <c r="J6" s="111"/>
      <c r="K6" s="111"/>
      <c r="L6" s="111"/>
      <c r="M6" s="112"/>
      <c r="N6" s="111" t="s">
        <v>46</v>
      </c>
      <c r="O6" s="111"/>
      <c r="P6" s="112"/>
      <c r="Q6" s="110" t="s">
        <v>46</v>
      </c>
      <c r="R6" s="110"/>
      <c r="S6" s="110"/>
      <c r="T6" s="110"/>
      <c r="U6" s="110"/>
      <c r="V6" s="110"/>
      <c r="W6" s="110"/>
      <c r="X6" s="110" t="s">
        <v>46</v>
      </c>
      <c r="Y6" s="110"/>
      <c r="Z6" s="110"/>
      <c r="AA6" s="110"/>
      <c r="AB6" s="110"/>
      <c r="AC6" s="110"/>
      <c r="AD6" s="110"/>
      <c r="AE6" s="110"/>
      <c r="AF6" s="111" t="s">
        <v>46</v>
      </c>
      <c r="AG6" s="112"/>
      <c r="AH6" s="111" t="s">
        <v>46</v>
      </c>
      <c r="AI6" s="112"/>
      <c r="AJ6" s="111" t="s">
        <v>46</v>
      </c>
      <c r="AK6" s="111"/>
      <c r="AL6" s="112"/>
      <c r="AM6" s="112" t="s">
        <v>47</v>
      </c>
      <c r="AN6" s="110"/>
      <c r="AO6" s="110"/>
      <c r="AP6" s="110"/>
      <c r="AQ6" s="111" t="s">
        <v>47</v>
      </c>
      <c r="AR6" s="111"/>
      <c r="AS6" s="111"/>
      <c r="AT6" s="111"/>
      <c r="AU6" s="111"/>
      <c r="AV6" s="111"/>
      <c r="AW6" s="112"/>
      <c r="AX6" s="111" t="s">
        <v>47</v>
      </c>
      <c r="AY6" s="111"/>
      <c r="AZ6" s="112"/>
      <c r="BA6" s="110" t="s">
        <v>47</v>
      </c>
      <c r="BB6" s="110"/>
      <c r="BC6" s="110"/>
      <c r="BD6" s="110"/>
      <c r="BE6" s="110"/>
      <c r="BF6" s="110"/>
      <c r="BG6" s="110"/>
      <c r="BH6" s="110" t="s">
        <v>47</v>
      </c>
      <c r="BI6" s="110"/>
      <c r="BJ6" s="110"/>
      <c r="BK6" s="110"/>
      <c r="BL6" s="110"/>
      <c r="BM6" s="110"/>
      <c r="BN6" s="110"/>
      <c r="BO6" s="110"/>
      <c r="BP6" s="111" t="s">
        <v>47</v>
      </c>
      <c r="BQ6" s="112"/>
      <c r="BR6" s="111" t="s">
        <v>47</v>
      </c>
      <c r="BS6" s="112"/>
      <c r="BT6" s="111" t="s">
        <v>47</v>
      </c>
      <c r="BU6" s="111"/>
      <c r="BV6" s="112"/>
      <c r="BW6" s="112" t="s">
        <v>43</v>
      </c>
      <c r="BX6" s="110"/>
      <c r="BY6" s="110"/>
      <c r="BZ6" s="110"/>
      <c r="CA6" s="111" t="s">
        <v>43</v>
      </c>
      <c r="CB6" s="111"/>
      <c r="CC6" s="111"/>
      <c r="CD6" s="111"/>
      <c r="CE6" s="111"/>
      <c r="CF6" s="111"/>
      <c r="CG6" s="112"/>
      <c r="CH6" s="111" t="s">
        <v>43</v>
      </c>
      <c r="CI6" s="111"/>
      <c r="CJ6" s="112"/>
      <c r="CK6" s="110" t="s">
        <v>43</v>
      </c>
      <c r="CL6" s="110"/>
      <c r="CM6" s="110"/>
      <c r="CN6" s="110"/>
      <c r="CO6" s="110"/>
      <c r="CP6" s="110"/>
      <c r="CQ6" s="110"/>
      <c r="CR6" s="110" t="s">
        <v>43</v>
      </c>
      <c r="CS6" s="110"/>
      <c r="CT6" s="110"/>
      <c r="CU6" s="110"/>
      <c r="CV6" s="110"/>
      <c r="CW6" s="110"/>
      <c r="CX6" s="110"/>
      <c r="CY6" s="110"/>
      <c r="CZ6" s="111" t="s">
        <v>43</v>
      </c>
      <c r="DA6" s="112"/>
      <c r="DB6" s="111" t="s">
        <v>43</v>
      </c>
      <c r="DC6" s="112"/>
      <c r="DD6" s="111" t="s">
        <v>43</v>
      </c>
      <c r="DE6" s="111"/>
      <c r="DF6" s="112"/>
      <c r="DG6" s="112" t="s">
        <v>44</v>
      </c>
      <c r="DH6" s="110"/>
      <c r="DI6" s="110"/>
      <c r="DJ6" s="110"/>
      <c r="DK6" s="111" t="s">
        <v>44</v>
      </c>
      <c r="DL6" s="111"/>
      <c r="DM6" s="111"/>
      <c r="DN6" s="111"/>
      <c r="DO6" s="111"/>
      <c r="DP6" s="111"/>
      <c r="DQ6" s="112"/>
      <c r="DR6" s="111" t="s">
        <v>44</v>
      </c>
      <c r="DS6" s="111"/>
      <c r="DT6" s="112"/>
      <c r="DU6" s="110" t="s">
        <v>44</v>
      </c>
      <c r="DV6" s="110"/>
      <c r="DW6" s="110"/>
      <c r="DX6" s="110"/>
      <c r="DY6" s="110"/>
      <c r="DZ6" s="110"/>
      <c r="EA6" s="110"/>
      <c r="EB6" s="110" t="s">
        <v>44</v>
      </c>
      <c r="EC6" s="110"/>
      <c r="ED6" s="110"/>
      <c r="EE6" s="110"/>
      <c r="EF6" s="110"/>
      <c r="EG6" s="110"/>
      <c r="EH6" s="110"/>
      <c r="EI6" s="110"/>
      <c r="EJ6" s="111" t="s">
        <v>44</v>
      </c>
      <c r="EK6" s="112"/>
      <c r="EL6" s="111" t="s">
        <v>44</v>
      </c>
      <c r="EM6" s="112"/>
      <c r="EN6" s="111" t="s">
        <v>44</v>
      </c>
      <c r="EO6" s="111"/>
      <c r="EP6" s="112"/>
    </row>
    <row r="7" spans="1:146" ht="15" customHeight="1" x14ac:dyDescent="0.15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87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97" t="s">
        <v>169</v>
      </c>
      <c r="R7" s="99" t="s">
        <v>167</v>
      </c>
      <c r="S7" s="115" t="s">
        <v>59</v>
      </c>
      <c r="T7" s="89" t="s">
        <v>60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97" t="s">
        <v>169</v>
      </c>
      <c r="BB7" s="99" t="s">
        <v>167</v>
      </c>
      <c r="BC7" s="115" t="s">
        <v>59</v>
      </c>
      <c r="BD7" s="89" t="s">
        <v>60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99" t="s">
        <v>167</v>
      </c>
      <c r="CM7" s="115" t="s">
        <v>59</v>
      </c>
      <c r="CN7" s="89" t="s">
        <v>60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99" t="s">
        <v>167</v>
      </c>
      <c r="DW7" s="115" t="s">
        <v>59</v>
      </c>
      <c r="DX7" s="89" t="s">
        <v>60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</row>
    <row r="8" spans="1:146" ht="15" customHeight="1" x14ac:dyDescent="0.15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36"/>
      <c r="R8" s="100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36"/>
      <c r="BB8" s="100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00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00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</row>
    <row r="9" spans="1:146" ht="15" customHeight="1" x14ac:dyDescent="0.15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36"/>
      <c r="R9" s="100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77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36"/>
      <c r="BB9" s="100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77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00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123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00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123</v>
      </c>
      <c r="EP9" s="118"/>
    </row>
    <row r="10" spans="1:146" ht="15" customHeight="1" x14ac:dyDescent="0.15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36"/>
      <c r="R10" s="100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36"/>
      <c r="BB10" s="100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00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00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</row>
    <row r="11" spans="1:146" ht="15" customHeight="1" x14ac:dyDescent="0.15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36"/>
      <c r="R11" s="100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36"/>
      <c r="BB11" s="100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00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00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</row>
    <row r="12" spans="1:146" ht="15" customHeight="1" x14ac:dyDescent="0.15">
      <c r="A12" s="164"/>
      <c r="B12" s="165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53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</row>
    <row r="13" spans="1:146" s="49" customFormat="1" ht="12.6" customHeight="1" x14ac:dyDescent="0.15">
      <c r="A13" s="63">
        <v>1</v>
      </c>
      <c r="B13" s="64" t="s">
        <v>80</v>
      </c>
      <c r="C13" s="5">
        <v>18807813</v>
      </c>
      <c r="D13" s="2">
        <v>0</v>
      </c>
      <c r="E13" s="2">
        <v>0</v>
      </c>
      <c r="F13" s="3">
        <v>18807813</v>
      </c>
      <c r="G13" s="1">
        <v>0</v>
      </c>
      <c r="H13" s="2">
        <v>291825</v>
      </c>
      <c r="I13" s="2">
        <v>55</v>
      </c>
      <c r="J13" s="2">
        <v>3587658</v>
      </c>
      <c r="K13" s="2">
        <v>147726</v>
      </c>
      <c r="L13" s="2">
        <v>206670</v>
      </c>
      <c r="M13" s="4">
        <v>4259</v>
      </c>
      <c r="N13" s="5">
        <v>30680</v>
      </c>
      <c r="O13" s="2">
        <v>26700</v>
      </c>
      <c r="P13" s="3">
        <v>57380</v>
      </c>
      <c r="Q13" s="1">
        <v>19760</v>
      </c>
      <c r="R13" s="2">
        <v>48600</v>
      </c>
      <c r="S13" s="2">
        <v>1300</v>
      </c>
      <c r="T13" s="2">
        <v>119130</v>
      </c>
      <c r="U13" s="2">
        <v>17480</v>
      </c>
      <c r="V13" s="6">
        <v>136610</v>
      </c>
      <c r="W13" s="4">
        <v>33300</v>
      </c>
      <c r="X13" s="5">
        <v>119130</v>
      </c>
      <c r="Y13" s="2">
        <v>74250</v>
      </c>
      <c r="Z13" s="2">
        <v>44460</v>
      </c>
      <c r="AA13" s="2">
        <v>36450</v>
      </c>
      <c r="AB13" s="6">
        <v>274290</v>
      </c>
      <c r="AC13" s="2">
        <v>6900</v>
      </c>
      <c r="AD13" s="2">
        <v>3919020</v>
      </c>
      <c r="AE13" s="3">
        <v>8735298</v>
      </c>
      <c r="AF13" s="1">
        <v>10072515</v>
      </c>
      <c r="AG13" s="4">
        <v>0</v>
      </c>
      <c r="AH13" s="5">
        <v>0</v>
      </c>
      <c r="AI13" s="3">
        <v>10072515</v>
      </c>
      <c r="AJ13" s="1">
        <v>603978</v>
      </c>
      <c r="AK13" s="2">
        <v>603978</v>
      </c>
      <c r="AL13" s="7">
        <f t="shared" ref="AL13:AL38" si="0">AJ13/AI13</f>
        <v>5.9962978461685093E-2</v>
      </c>
      <c r="AM13" s="5">
        <v>81867781</v>
      </c>
      <c r="AN13" s="2">
        <v>1</v>
      </c>
      <c r="AO13" s="2">
        <v>0</v>
      </c>
      <c r="AP13" s="3">
        <v>81867782</v>
      </c>
      <c r="AQ13" s="1">
        <v>1308</v>
      </c>
      <c r="AR13" s="2">
        <v>693071</v>
      </c>
      <c r="AS13" s="2">
        <v>254</v>
      </c>
      <c r="AT13" s="2">
        <v>13793747</v>
      </c>
      <c r="AU13" s="2">
        <v>514121</v>
      </c>
      <c r="AV13" s="2">
        <v>491038</v>
      </c>
      <c r="AW13" s="4">
        <v>15339</v>
      </c>
      <c r="AX13" s="5">
        <v>34840</v>
      </c>
      <c r="AY13" s="2">
        <v>33000</v>
      </c>
      <c r="AZ13" s="3">
        <v>67840</v>
      </c>
      <c r="BA13" s="1">
        <v>7280</v>
      </c>
      <c r="BB13" s="2">
        <v>20400</v>
      </c>
      <c r="BC13" s="2">
        <v>0</v>
      </c>
      <c r="BD13" s="2">
        <v>365640</v>
      </c>
      <c r="BE13" s="2">
        <v>17740</v>
      </c>
      <c r="BF13" s="6">
        <v>383380</v>
      </c>
      <c r="BG13" s="4">
        <v>76330</v>
      </c>
      <c r="BH13" s="5">
        <v>236940</v>
      </c>
      <c r="BI13" s="2">
        <v>159300</v>
      </c>
      <c r="BJ13" s="2">
        <v>112480</v>
      </c>
      <c r="BK13" s="2">
        <v>41400</v>
      </c>
      <c r="BL13" s="6">
        <v>550120</v>
      </c>
      <c r="BM13" s="2">
        <v>8970</v>
      </c>
      <c r="BN13" s="2">
        <v>6525680</v>
      </c>
      <c r="BO13" s="3">
        <v>23148624</v>
      </c>
      <c r="BP13" s="1">
        <v>58719158</v>
      </c>
      <c r="BQ13" s="4">
        <v>0</v>
      </c>
      <c r="BR13" s="5">
        <v>0</v>
      </c>
      <c r="BS13" s="3">
        <v>58719158</v>
      </c>
      <c r="BT13" s="1">
        <v>3522461</v>
      </c>
      <c r="BU13" s="2">
        <v>3522461</v>
      </c>
      <c r="BV13" s="7">
        <f t="shared" ref="BV13:BV38" si="1">BT13/BS13</f>
        <v>5.9988275036232636E-2</v>
      </c>
      <c r="BW13" s="1">
        <v>29559679</v>
      </c>
      <c r="BX13" s="2">
        <v>0</v>
      </c>
      <c r="BY13" s="2">
        <v>0</v>
      </c>
      <c r="BZ13" s="3">
        <v>29559679</v>
      </c>
      <c r="CA13" s="1">
        <v>0</v>
      </c>
      <c r="CB13" s="2">
        <v>220639</v>
      </c>
      <c r="CC13" s="2">
        <v>350</v>
      </c>
      <c r="CD13" s="2">
        <v>3765809</v>
      </c>
      <c r="CE13" s="2">
        <v>168302</v>
      </c>
      <c r="CF13" s="2">
        <v>105845</v>
      </c>
      <c r="CG13" s="4">
        <v>5403</v>
      </c>
      <c r="CH13" s="5">
        <v>6240</v>
      </c>
      <c r="CI13" s="2">
        <v>9300</v>
      </c>
      <c r="CJ13" s="3">
        <v>15540</v>
      </c>
      <c r="CK13" s="1">
        <v>0</v>
      </c>
      <c r="CL13" s="2">
        <v>0</v>
      </c>
      <c r="CM13" s="2">
        <v>0</v>
      </c>
      <c r="CN13" s="2">
        <v>16170</v>
      </c>
      <c r="CO13" s="2">
        <v>760</v>
      </c>
      <c r="CP13" s="6">
        <v>16930</v>
      </c>
      <c r="CQ13" s="4">
        <v>3670</v>
      </c>
      <c r="CR13" s="5">
        <v>63030</v>
      </c>
      <c r="CS13" s="2">
        <v>53550</v>
      </c>
      <c r="CT13" s="2">
        <v>32680</v>
      </c>
      <c r="CU13" s="2">
        <v>7200</v>
      </c>
      <c r="CV13" s="6">
        <v>156460</v>
      </c>
      <c r="CW13" s="2">
        <v>2070</v>
      </c>
      <c r="CX13" s="2">
        <v>1234100</v>
      </c>
      <c r="CY13" s="3">
        <v>5694768</v>
      </c>
      <c r="CZ13" s="1">
        <v>23864911</v>
      </c>
      <c r="DA13" s="4">
        <v>0</v>
      </c>
      <c r="DB13" s="5">
        <v>0</v>
      </c>
      <c r="DC13" s="3">
        <v>23864911</v>
      </c>
      <c r="DD13" s="1">
        <v>1431760</v>
      </c>
      <c r="DE13" s="2">
        <v>1431760</v>
      </c>
      <c r="DF13" s="7">
        <f t="shared" ref="DF13:DF35" si="2">DD13/DC13</f>
        <v>5.9994357406151652E-2</v>
      </c>
      <c r="DG13" s="5">
        <v>131246420</v>
      </c>
      <c r="DH13" s="2">
        <v>1</v>
      </c>
      <c r="DI13" s="2">
        <v>1595</v>
      </c>
      <c r="DJ13" s="3">
        <v>131248016</v>
      </c>
      <c r="DK13" s="1">
        <v>0</v>
      </c>
      <c r="DL13" s="2">
        <v>883026</v>
      </c>
      <c r="DM13" s="2">
        <v>214</v>
      </c>
      <c r="DN13" s="2">
        <v>7218452</v>
      </c>
      <c r="DO13" s="2">
        <v>421498</v>
      </c>
      <c r="DP13" s="2">
        <v>183385</v>
      </c>
      <c r="DQ13" s="4">
        <v>17515</v>
      </c>
      <c r="DR13" s="5">
        <v>11440</v>
      </c>
      <c r="DS13" s="2">
        <v>14400</v>
      </c>
      <c r="DT13" s="3">
        <v>25840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197010</v>
      </c>
      <c r="EC13" s="2">
        <v>169200</v>
      </c>
      <c r="ED13" s="2">
        <v>80560</v>
      </c>
      <c r="EE13" s="2">
        <v>18000</v>
      </c>
      <c r="EF13" s="6">
        <v>464770</v>
      </c>
      <c r="EG13" s="2">
        <v>3450</v>
      </c>
      <c r="EH13" s="2">
        <v>1500070</v>
      </c>
      <c r="EI13" s="3">
        <v>10718006</v>
      </c>
      <c r="EJ13" s="1">
        <v>120528415</v>
      </c>
      <c r="EK13" s="4">
        <v>0</v>
      </c>
      <c r="EL13" s="5">
        <v>1595</v>
      </c>
      <c r="EM13" s="3">
        <v>120530010</v>
      </c>
      <c r="EN13" s="1">
        <v>7231670</v>
      </c>
      <c r="EO13" s="2">
        <v>7231670</v>
      </c>
      <c r="EP13" s="7">
        <f t="shared" ref="EP13:EP35" si="3">EN13/EM13</f>
        <v>5.9998916452425416E-2</v>
      </c>
    </row>
    <row r="14" spans="1:146" s="49" customFormat="1" ht="12.6" customHeight="1" x14ac:dyDescent="0.15">
      <c r="A14" s="65">
        <v>2</v>
      </c>
      <c r="B14" s="66" t="s">
        <v>81</v>
      </c>
      <c r="C14" s="12">
        <v>57036514</v>
      </c>
      <c r="D14" s="9">
        <v>0</v>
      </c>
      <c r="E14" s="9">
        <v>0</v>
      </c>
      <c r="F14" s="10">
        <v>57036514</v>
      </c>
      <c r="G14" s="8">
        <v>1904</v>
      </c>
      <c r="H14" s="9">
        <v>809166</v>
      </c>
      <c r="I14" s="9">
        <v>189</v>
      </c>
      <c r="J14" s="9">
        <v>11210623</v>
      </c>
      <c r="K14" s="9">
        <v>379263</v>
      </c>
      <c r="L14" s="9">
        <v>668774</v>
      </c>
      <c r="M14" s="11">
        <v>15829</v>
      </c>
      <c r="N14" s="12">
        <v>85540</v>
      </c>
      <c r="O14" s="9">
        <v>71100</v>
      </c>
      <c r="P14" s="10">
        <v>156640</v>
      </c>
      <c r="Q14" s="8">
        <v>51740</v>
      </c>
      <c r="R14" s="9">
        <v>132600</v>
      </c>
      <c r="S14" s="9">
        <v>2600</v>
      </c>
      <c r="T14" s="9">
        <v>406560</v>
      </c>
      <c r="U14" s="9">
        <v>58900</v>
      </c>
      <c r="V14" s="13">
        <v>465460</v>
      </c>
      <c r="W14" s="11">
        <v>93350</v>
      </c>
      <c r="X14" s="12">
        <v>348480</v>
      </c>
      <c r="Y14" s="9">
        <v>201150</v>
      </c>
      <c r="Z14" s="9">
        <v>154660</v>
      </c>
      <c r="AA14" s="9">
        <v>128250</v>
      </c>
      <c r="AB14" s="13">
        <v>832540</v>
      </c>
      <c r="AC14" s="9">
        <v>14720</v>
      </c>
      <c r="AD14" s="9">
        <v>11797910</v>
      </c>
      <c r="AE14" s="10">
        <v>26633119</v>
      </c>
      <c r="AF14" s="8">
        <v>30403395</v>
      </c>
      <c r="AG14" s="11">
        <v>0</v>
      </c>
      <c r="AH14" s="12">
        <v>0</v>
      </c>
      <c r="AI14" s="10">
        <v>30403395</v>
      </c>
      <c r="AJ14" s="8">
        <v>1823055</v>
      </c>
      <c r="AK14" s="9">
        <v>1823055</v>
      </c>
      <c r="AL14" s="14">
        <f t="shared" si="0"/>
        <v>5.9962218035189821E-2</v>
      </c>
      <c r="AM14" s="12">
        <v>228216139</v>
      </c>
      <c r="AN14" s="9">
        <v>0</v>
      </c>
      <c r="AO14" s="9">
        <v>0</v>
      </c>
      <c r="AP14" s="10">
        <v>228216139</v>
      </c>
      <c r="AQ14" s="8">
        <v>0</v>
      </c>
      <c r="AR14" s="9">
        <v>1916151</v>
      </c>
      <c r="AS14" s="9">
        <v>1157</v>
      </c>
      <c r="AT14" s="9">
        <v>39576707</v>
      </c>
      <c r="AU14" s="9">
        <v>1254995</v>
      </c>
      <c r="AV14" s="9">
        <v>1457079</v>
      </c>
      <c r="AW14" s="11">
        <v>58142</v>
      </c>
      <c r="AX14" s="12">
        <v>99840</v>
      </c>
      <c r="AY14" s="9">
        <v>82200</v>
      </c>
      <c r="AZ14" s="10">
        <v>182040</v>
      </c>
      <c r="BA14" s="8">
        <v>15860</v>
      </c>
      <c r="BB14" s="9">
        <v>36900</v>
      </c>
      <c r="BC14" s="9">
        <v>0</v>
      </c>
      <c r="BD14" s="9">
        <v>1224850</v>
      </c>
      <c r="BE14" s="9">
        <v>34710</v>
      </c>
      <c r="BF14" s="13">
        <v>1259560</v>
      </c>
      <c r="BG14" s="11">
        <v>236830</v>
      </c>
      <c r="BH14" s="12">
        <v>720390</v>
      </c>
      <c r="BI14" s="9">
        <v>372600</v>
      </c>
      <c r="BJ14" s="9">
        <v>400900</v>
      </c>
      <c r="BK14" s="9">
        <v>150750</v>
      </c>
      <c r="BL14" s="13">
        <v>1644640</v>
      </c>
      <c r="BM14" s="9">
        <v>17480</v>
      </c>
      <c r="BN14" s="9">
        <v>17971040</v>
      </c>
      <c r="BO14" s="10">
        <v>65627424</v>
      </c>
      <c r="BP14" s="8">
        <v>162588715</v>
      </c>
      <c r="BQ14" s="11">
        <v>0</v>
      </c>
      <c r="BR14" s="12">
        <v>0</v>
      </c>
      <c r="BS14" s="10">
        <v>162588715</v>
      </c>
      <c r="BT14" s="8">
        <v>9753408</v>
      </c>
      <c r="BU14" s="9">
        <v>9753408</v>
      </c>
      <c r="BV14" s="14">
        <f t="shared" si="1"/>
        <v>5.9988222429828542E-2</v>
      </c>
      <c r="BW14" s="8">
        <v>80374715</v>
      </c>
      <c r="BX14" s="9">
        <v>0</v>
      </c>
      <c r="BY14" s="9">
        <v>284</v>
      </c>
      <c r="BZ14" s="10">
        <v>80374999</v>
      </c>
      <c r="CA14" s="8">
        <v>0</v>
      </c>
      <c r="CB14" s="9">
        <v>630313</v>
      </c>
      <c r="CC14" s="9">
        <v>372</v>
      </c>
      <c r="CD14" s="9">
        <v>10676498</v>
      </c>
      <c r="CE14" s="9">
        <v>374522</v>
      </c>
      <c r="CF14" s="9">
        <v>305944</v>
      </c>
      <c r="CG14" s="11">
        <v>18594</v>
      </c>
      <c r="CH14" s="12">
        <v>16380</v>
      </c>
      <c r="CI14" s="9">
        <v>16200</v>
      </c>
      <c r="CJ14" s="10">
        <v>32580</v>
      </c>
      <c r="CK14" s="8">
        <v>0</v>
      </c>
      <c r="CL14" s="9">
        <v>0</v>
      </c>
      <c r="CM14" s="9">
        <v>0</v>
      </c>
      <c r="CN14" s="9">
        <v>62480</v>
      </c>
      <c r="CO14" s="9">
        <v>1540</v>
      </c>
      <c r="CP14" s="13">
        <v>64020</v>
      </c>
      <c r="CQ14" s="11">
        <v>6600</v>
      </c>
      <c r="CR14" s="12">
        <v>183150</v>
      </c>
      <c r="CS14" s="9">
        <v>123750</v>
      </c>
      <c r="CT14" s="9">
        <v>125780</v>
      </c>
      <c r="CU14" s="9">
        <v>24300</v>
      </c>
      <c r="CV14" s="13">
        <v>456980</v>
      </c>
      <c r="CW14" s="9">
        <v>4140</v>
      </c>
      <c r="CX14" s="9">
        <v>3318740</v>
      </c>
      <c r="CY14" s="10">
        <v>15888931</v>
      </c>
      <c r="CZ14" s="8">
        <v>64485785</v>
      </c>
      <c r="DA14" s="11">
        <v>0</v>
      </c>
      <c r="DB14" s="12">
        <v>283</v>
      </c>
      <c r="DC14" s="10">
        <v>64486068</v>
      </c>
      <c r="DD14" s="8">
        <v>3868803</v>
      </c>
      <c r="DE14" s="9">
        <v>3868803</v>
      </c>
      <c r="DF14" s="14">
        <f t="shared" si="2"/>
        <v>5.9994400651005732E-2</v>
      </c>
      <c r="DG14" s="12">
        <v>206001982</v>
      </c>
      <c r="DH14" s="9">
        <v>3225</v>
      </c>
      <c r="DI14" s="9">
        <v>0</v>
      </c>
      <c r="DJ14" s="10">
        <v>206005207</v>
      </c>
      <c r="DK14" s="8">
        <v>4</v>
      </c>
      <c r="DL14" s="9">
        <v>1387977</v>
      </c>
      <c r="DM14" s="9">
        <v>719</v>
      </c>
      <c r="DN14" s="9">
        <v>14506989</v>
      </c>
      <c r="DO14" s="9">
        <v>704331</v>
      </c>
      <c r="DP14" s="9">
        <v>374646</v>
      </c>
      <c r="DQ14" s="11">
        <v>31089</v>
      </c>
      <c r="DR14" s="12">
        <v>24440</v>
      </c>
      <c r="DS14" s="9">
        <v>30900</v>
      </c>
      <c r="DT14" s="10">
        <v>55340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345180</v>
      </c>
      <c r="EC14" s="9">
        <v>247950</v>
      </c>
      <c r="ED14" s="9">
        <v>243960</v>
      </c>
      <c r="EE14" s="9">
        <v>38250</v>
      </c>
      <c r="EF14" s="13">
        <v>875340</v>
      </c>
      <c r="EG14" s="9">
        <v>7820</v>
      </c>
      <c r="EH14" s="9">
        <v>3272440</v>
      </c>
      <c r="EI14" s="10">
        <v>21215976</v>
      </c>
      <c r="EJ14" s="8">
        <v>184786008</v>
      </c>
      <c r="EK14" s="11">
        <v>3223</v>
      </c>
      <c r="EL14" s="12">
        <v>0</v>
      </c>
      <c r="EM14" s="10">
        <v>184789231</v>
      </c>
      <c r="EN14" s="8">
        <v>11086915</v>
      </c>
      <c r="EO14" s="9">
        <v>11086915</v>
      </c>
      <c r="EP14" s="14">
        <f t="shared" si="3"/>
        <v>5.9997625078054465E-2</v>
      </c>
    </row>
    <row r="15" spans="1:146" s="49" customFormat="1" ht="12.6" customHeight="1" x14ac:dyDescent="0.15">
      <c r="A15" s="67">
        <v>3</v>
      </c>
      <c r="B15" s="68" t="s">
        <v>82</v>
      </c>
      <c r="C15" s="19">
        <v>76927301</v>
      </c>
      <c r="D15" s="16">
        <v>0</v>
      </c>
      <c r="E15" s="16">
        <v>0</v>
      </c>
      <c r="F15" s="17">
        <v>76927301</v>
      </c>
      <c r="G15" s="15">
        <v>4241</v>
      </c>
      <c r="H15" s="16">
        <v>1209681</v>
      </c>
      <c r="I15" s="16">
        <v>510</v>
      </c>
      <c r="J15" s="16">
        <v>14822314</v>
      </c>
      <c r="K15" s="16">
        <v>569111</v>
      </c>
      <c r="L15" s="16">
        <v>825747</v>
      </c>
      <c r="M15" s="18">
        <v>19803</v>
      </c>
      <c r="N15" s="19">
        <v>132340</v>
      </c>
      <c r="O15" s="16">
        <v>104100</v>
      </c>
      <c r="P15" s="17">
        <v>236440</v>
      </c>
      <c r="Q15" s="15">
        <v>66820</v>
      </c>
      <c r="R15" s="16">
        <v>207900</v>
      </c>
      <c r="S15" s="16">
        <v>1820</v>
      </c>
      <c r="T15" s="16">
        <v>558690</v>
      </c>
      <c r="U15" s="16">
        <v>94240</v>
      </c>
      <c r="V15" s="20">
        <v>652930</v>
      </c>
      <c r="W15" s="18">
        <v>147220</v>
      </c>
      <c r="X15" s="19">
        <v>478170</v>
      </c>
      <c r="Y15" s="16">
        <v>281700</v>
      </c>
      <c r="Z15" s="16">
        <v>202160</v>
      </c>
      <c r="AA15" s="16">
        <v>181350</v>
      </c>
      <c r="AB15" s="20">
        <v>1143380</v>
      </c>
      <c r="AC15" s="16">
        <v>28750</v>
      </c>
      <c r="AD15" s="16">
        <v>16207560</v>
      </c>
      <c r="AE15" s="17">
        <v>36143717</v>
      </c>
      <c r="AF15" s="15">
        <v>40783584</v>
      </c>
      <c r="AG15" s="18">
        <v>0</v>
      </c>
      <c r="AH15" s="19">
        <v>0</v>
      </c>
      <c r="AI15" s="17">
        <v>40783584</v>
      </c>
      <c r="AJ15" s="15">
        <v>2445468</v>
      </c>
      <c r="AK15" s="16">
        <v>2445468</v>
      </c>
      <c r="AL15" s="21">
        <f t="shared" si="0"/>
        <v>5.9962067090523478E-2</v>
      </c>
      <c r="AM15" s="19">
        <v>266461571</v>
      </c>
      <c r="AN15" s="16">
        <v>0</v>
      </c>
      <c r="AO15" s="16">
        <v>0</v>
      </c>
      <c r="AP15" s="17">
        <v>266461571</v>
      </c>
      <c r="AQ15" s="15">
        <v>3905</v>
      </c>
      <c r="AR15" s="16">
        <v>2472467</v>
      </c>
      <c r="AS15" s="16">
        <v>641</v>
      </c>
      <c r="AT15" s="16">
        <v>45245217</v>
      </c>
      <c r="AU15" s="16">
        <v>1581800</v>
      </c>
      <c r="AV15" s="16">
        <v>1572348</v>
      </c>
      <c r="AW15" s="18">
        <v>58749</v>
      </c>
      <c r="AX15" s="19">
        <v>111540</v>
      </c>
      <c r="AY15" s="16">
        <v>96600</v>
      </c>
      <c r="AZ15" s="17">
        <v>208140</v>
      </c>
      <c r="BA15" s="15">
        <v>21840</v>
      </c>
      <c r="BB15" s="16">
        <v>55200</v>
      </c>
      <c r="BC15" s="16">
        <v>0</v>
      </c>
      <c r="BD15" s="16">
        <v>1370490</v>
      </c>
      <c r="BE15" s="16">
        <v>62460</v>
      </c>
      <c r="BF15" s="20">
        <v>1432950</v>
      </c>
      <c r="BG15" s="18">
        <v>250980</v>
      </c>
      <c r="BH15" s="19">
        <v>827640</v>
      </c>
      <c r="BI15" s="16">
        <v>482850</v>
      </c>
      <c r="BJ15" s="16">
        <v>437380</v>
      </c>
      <c r="BK15" s="16">
        <v>187200</v>
      </c>
      <c r="BL15" s="20">
        <v>1935070</v>
      </c>
      <c r="BM15" s="16">
        <v>23690</v>
      </c>
      <c r="BN15" s="16">
        <v>21182390</v>
      </c>
      <c r="BO15" s="17">
        <v>76044746</v>
      </c>
      <c r="BP15" s="15">
        <v>190416825</v>
      </c>
      <c r="BQ15" s="18">
        <v>0</v>
      </c>
      <c r="BR15" s="19">
        <v>0</v>
      </c>
      <c r="BS15" s="17">
        <v>190416825</v>
      </c>
      <c r="BT15" s="15">
        <v>11422810</v>
      </c>
      <c r="BU15" s="16">
        <v>11422810</v>
      </c>
      <c r="BV15" s="21">
        <f t="shared" si="1"/>
        <v>5.9988449024922036E-2</v>
      </c>
      <c r="BW15" s="15">
        <v>101885198</v>
      </c>
      <c r="BX15" s="16">
        <v>0</v>
      </c>
      <c r="BY15" s="16">
        <v>0</v>
      </c>
      <c r="BZ15" s="17">
        <v>101885198</v>
      </c>
      <c r="CA15" s="15">
        <v>0</v>
      </c>
      <c r="CB15" s="16">
        <v>962798</v>
      </c>
      <c r="CC15" s="16">
        <v>279</v>
      </c>
      <c r="CD15" s="16">
        <v>13118086</v>
      </c>
      <c r="CE15" s="16">
        <v>546626</v>
      </c>
      <c r="CF15" s="16">
        <v>353033</v>
      </c>
      <c r="CG15" s="18">
        <v>23112</v>
      </c>
      <c r="CH15" s="19">
        <v>22100</v>
      </c>
      <c r="CI15" s="16">
        <v>29400</v>
      </c>
      <c r="CJ15" s="17">
        <v>51500</v>
      </c>
      <c r="CK15" s="15">
        <v>0</v>
      </c>
      <c r="CL15" s="16">
        <v>0</v>
      </c>
      <c r="CM15" s="16">
        <v>0</v>
      </c>
      <c r="CN15" s="16">
        <v>57860</v>
      </c>
      <c r="CO15" s="16">
        <v>2050</v>
      </c>
      <c r="CP15" s="20">
        <v>59910</v>
      </c>
      <c r="CQ15" s="18">
        <v>7760</v>
      </c>
      <c r="CR15" s="19">
        <v>247500</v>
      </c>
      <c r="CS15" s="16">
        <v>172350</v>
      </c>
      <c r="CT15" s="16">
        <v>136800</v>
      </c>
      <c r="CU15" s="16">
        <v>40950</v>
      </c>
      <c r="CV15" s="20">
        <v>597600</v>
      </c>
      <c r="CW15" s="16">
        <v>7360</v>
      </c>
      <c r="CX15" s="16">
        <v>4210420</v>
      </c>
      <c r="CY15" s="17">
        <v>19938205</v>
      </c>
      <c r="CZ15" s="15">
        <v>81946993</v>
      </c>
      <c r="DA15" s="18">
        <v>0</v>
      </c>
      <c r="DB15" s="19">
        <v>0</v>
      </c>
      <c r="DC15" s="17">
        <v>81946993</v>
      </c>
      <c r="DD15" s="15">
        <v>4916369</v>
      </c>
      <c r="DE15" s="16">
        <v>4916369</v>
      </c>
      <c r="DF15" s="21">
        <f t="shared" si="2"/>
        <v>5.9994501567617008E-2</v>
      </c>
      <c r="DG15" s="19">
        <v>582173895</v>
      </c>
      <c r="DH15" s="16">
        <v>1103</v>
      </c>
      <c r="DI15" s="16">
        <v>5477</v>
      </c>
      <c r="DJ15" s="17">
        <v>582180475</v>
      </c>
      <c r="DK15" s="15">
        <v>4796</v>
      </c>
      <c r="DL15" s="16">
        <v>3617266</v>
      </c>
      <c r="DM15" s="16">
        <v>666</v>
      </c>
      <c r="DN15" s="16">
        <v>29019049</v>
      </c>
      <c r="DO15" s="16">
        <v>1536274</v>
      </c>
      <c r="DP15" s="16">
        <v>666090</v>
      </c>
      <c r="DQ15" s="18">
        <v>65670</v>
      </c>
      <c r="DR15" s="19">
        <v>57200</v>
      </c>
      <c r="DS15" s="16">
        <v>67200</v>
      </c>
      <c r="DT15" s="17">
        <v>124400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721380</v>
      </c>
      <c r="EC15" s="16">
        <v>531000</v>
      </c>
      <c r="ED15" s="16">
        <v>449920</v>
      </c>
      <c r="EE15" s="16">
        <v>78750</v>
      </c>
      <c r="EF15" s="20">
        <v>1781050</v>
      </c>
      <c r="EG15" s="16">
        <v>18860</v>
      </c>
      <c r="EH15" s="16">
        <v>5498130</v>
      </c>
      <c r="EI15" s="17">
        <v>42331585</v>
      </c>
      <c r="EJ15" s="15">
        <v>539842312</v>
      </c>
      <c r="EK15" s="18">
        <v>1101</v>
      </c>
      <c r="EL15" s="19">
        <v>5477</v>
      </c>
      <c r="EM15" s="17">
        <v>539848890</v>
      </c>
      <c r="EN15" s="15">
        <v>32390069</v>
      </c>
      <c r="EO15" s="16">
        <v>32390069</v>
      </c>
      <c r="EP15" s="21">
        <f t="shared" si="3"/>
        <v>5.999839881119326E-2</v>
      </c>
    </row>
    <row r="16" spans="1:146" s="49" customFormat="1" ht="12.6" customHeight="1" x14ac:dyDescent="0.15">
      <c r="A16" s="65">
        <v>4</v>
      </c>
      <c r="B16" s="66" t="s">
        <v>83</v>
      </c>
      <c r="C16" s="12">
        <v>135377572</v>
      </c>
      <c r="D16" s="9">
        <v>0</v>
      </c>
      <c r="E16" s="9">
        <v>0</v>
      </c>
      <c r="F16" s="10">
        <v>135377572</v>
      </c>
      <c r="G16" s="8">
        <v>1981</v>
      </c>
      <c r="H16" s="9">
        <v>1266818</v>
      </c>
      <c r="I16" s="9">
        <v>773</v>
      </c>
      <c r="J16" s="9">
        <v>25780873</v>
      </c>
      <c r="K16" s="9">
        <v>594065</v>
      </c>
      <c r="L16" s="9">
        <v>1329280</v>
      </c>
      <c r="M16" s="11">
        <v>34643</v>
      </c>
      <c r="N16" s="12">
        <v>226460</v>
      </c>
      <c r="O16" s="9">
        <v>158700</v>
      </c>
      <c r="P16" s="10">
        <v>385160</v>
      </c>
      <c r="Q16" s="8">
        <v>107900</v>
      </c>
      <c r="R16" s="9">
        <v>253200</v>
      </c>
      <c r="S16" s="9">
        <v>8320</v>
      </c>
      <c r="T16" s="9">
        <v>1013430</v>
      </c>
      <c r="U16" s="9">
        <v>153140</v>
      </c>
      <c r="V16" s="13">
        <v>1166570</v>
      </c>
      <c r="W16" s="11">
        <v>276060</v>
      </c>
      <c r="X16" s="12">
        <v>931260</v>
      </c>
      <c r="Y16" s="9">
        <v>440100</v>
      </c>
      <c r="Z16" s="9">
        <v>328320</v>
      </c>
      <c r="AA16" s="9">
        <v>344700</v>
      </c>
      <c r="AB16" s="13">
        <v>2044380</v>
      </c>
      <c r="AC16" s="9">
        <v>39790</v>
      </c>
      <c r="AD16" s="9">
        <v>28962080</v>
      </c>
      <c r="AE16" s="10">
        <v>62251120</v>
      </c>
      <c r="AF16" s="8">
        <v>73126452</v>
      </c>
      <c r="AG16" s="11">
        <v>0</v>
      </c>
      <c r="AH16" s="12">
        <v>0</v>
      </c>
      <c r="AI16" s="10">
        <v>73126452</v>
      </c>
      <c r="AJ16" s="8">
        <v>4384724</v>
      </c>
      <c r="AK16" s="9">
        <v>4384724</v>
      </c>
      <c r="AL16" s="14">
        <f t="shared" si="0"/>
        <v>5.9960846999660262E-2</v>
      </c>
      <c r="AM16" s="12">
        <v>345461106</v>
      </c>
      <c r="AN16" s="9">
        <v>0</v>
      </c>
      <c r="AO16" s="9">
        <v>0</v>
      </c>
      <c r="AP16" s="10">
        <v>345461106</v>
      </c>
      <c r="AQ16" s="8">
        <v>416</v>
      </c>
      <c r="AR16" s="9">
        <v>2344110</v>
      </c>
      <c r="AS16" s="9">
        <v>915</v>
      </c>
      <c r="AT16" s="9">
        <v>60366678</v>
      </c>
      <c r="AU16" s="9">
        <v>1645151</v>
      </c>
      <c r="AV16" s="9">
        <v>2205091</v>
      </c>
      <c r="AW16" s="11">
        <v>90119</v>
      </c>
      <c r="AX16" s="12">
        <v>159640</v>
      </c>
      <c r="AY16" s="9">
        <v>146100</v>
      </c>
      <c r="AZ16" s="10">
        <v>305740</v>
      </c>
      <c r="BA16" s="8">
        <v>21840</v>
      </c>
      <c r="BB16" s="9">
        <v>60900</v>
      </c>
      <c r="BC16" s="9">
        <v>0</v>
      </c>
      <c r="BD16" s="9">
        <v>1943040</v>
      </c>
      <c r="BE16" s="9">
        <v>78040</v>
      </c>
      <c r="BF16" s="13">
        <v>2021080</v>
      </c>
      <c r="BG16" s="11">
        <v>374560</v>
      </c>
      <c r="BH16" s="12">
        <v>1117380</v>
      </c>
      <c r="BI16" s="9">
        <v>835200</v>
      </c>
      <c r="BJ16" s="9">
        <v>548720</v>
      </c>
      <c r="BK16" s="9">
        <v>288900</v>
      </c>
      <c r="BL16" s="13">
        <v>2790200</v>
      </c>
      <c r="BM16" s="9">
        <v>41170</v>
      </c>
      <c r="BN16" s="9">
        <v>28842120</v>
      </c>
      <c r="BO16" s="10">
        <v>101109175</v>
      </c>
      <c r="BP16" s="8">
        <v>244351931</v>
      </c>
      <c r="BQ16" s="11">
        <v>0</v>
      </c>
      <c r="BR16" s="12">
        <v>0</v>
      </c>
      <c r="BS16" s="10">
        <v>244351931</v>
      </c>
      <c r="BT16" s="8">
        <v>14658117</v>
      </c>
      <c r="BU16" s="9">
        <v>14658117</v>
      </c>
      <c r="BV16" s="14">
        <f t="shared" si="1"/>
        <v>5.9987727291584206E-2</v>
      </c>
      <c r="BW16" s="8">
        <v>89465099</v>
      </c>
      <c r="BX16" s="9">
        <v>0</v>
      </c>
      <c r="BY16" s="9">
        <v>0</v>
      </c>
      <c r="BZ16" s="10">
        <v>89465099</v>
      </c>
      <c r="CA16" s="8">
        <v>0</v>
      </c>
      <c r="CB16" s="9">
        <v>681475</v>
      </c>
      <c r="CC16" s="9">
        <v>111</v>
      </c>
      <c r="CD16" s="9">
        <v>11768956</v>
      </c>
      <c r="CE16" s="9">
        <v>448522</v>
      </c>
      <c r="CF16" s="9">
        <v>345475</v>
      </c>
      <c r="CG16" s="11">
        <v>24006</v>
      </c>
      <c r="CH16" s="12">
        <v>25480</v>
      </c>
      <c r="CI16" s="9">
        <v>21900</v>
      </c>
      <c r="CJ16" s="10">
        <v>47380</v>
      </c>
      <c r="CK16" s="8">
        <v>0</v>
      </c>
      <c r="CL16" s="9">
        <v>0</v>
      </c>
      <c r="CM16" s="9">
        <v>0</v>
      </c>
      <c r="CN16" s="9">
        <v>63580</v>
      </c>
      <c r="CO16" s="9">
        <v>1680</v>
      </c>
      <c r="CP16" s="13">
        <v>65260</v>
      </c>
      <c r="CQ16" s="11">
        <v>10000</v>
      </c>
      <c r="CR16" s="12">
        <v>278190</v>
      </c>
      <c r="CS16" s="9">
        <v>257850</v>
      </c>
      <c r="CT16" s="9">
        <v>133760</v>
      </c>
      <c r="CU16" s="9">
        <v>48150</v>
      </c>
      <c r="CV16" s="13">
        <v>717950</v>
      </c>
      <c r="CW16" s="9">
        <v>8740</v>
      </c>
      <c r="CX16" s="9">
        <v>3697580</v>
      </c>
      <c r="CY16" s="10">
        <v>17815344</v>
      </c>
      <c r="CZ16" s="8">
        <v>71649755</v>
      </c>
      <c r="DA16" s="11">
        <v>0</v>
      </c>
      <c r="DB16" s="12">
        <v>0</v>
      </c>
      <c r="DC16" s="10">
        <v>71649755</v>
      </c>
      <c r="DD16" s="8">
        <v>4298591</v>
      </c>
      <c r="DE16" s="9">
        <v>4298591</v>
      </c>
      <c r="DF16" s="14">
        <f t="shared" si="2"/>
        <v>5.9994496840917323E-2</v>
      </c>
      <c r="DG16" s="12">
        <v>239568307</v>
      </c>
      <c r="DH16" s="9">
        <v>0</v>
      </c>
      <c r="DI16" s="9">
        <v>0</v>
      </c>
      <c r="DJ16" s="10">
        <v>239568307</v>
      </c>
      <c r="DK16" s="8">
        <v>437</v>
      </c>
      <c r="DL16" s="9">
        <v>1502759</v>
      </c>
      <c r="DM16" s="9">
        <v>978</v>
      </c>
      <c r="DN16" s="9">
        <v>16347747</v>
      </c>
      <c r="DO16" s="9">
        <v>776387</v>
      </c>
      <c r="DP16" s="9">
        <v>431168</v>
      </c>
      <c r="DQ16" s="11">
        <v>46306</v>
      </c>
      <c r="DR16" s="12">
        <v>37960</v>
      </c>
      <c r="DS16" s="9">
        <v>46500</v>
      </c>
      <c r="DT16" s="10">
        <v>84460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496650</v>
      </c>
      <c r="EC16" s="9">
        <v>440550</v>
      </c>
      <c r="ED16" s="9">
        <v>247380</v>
      </c>
      <c r="EE16" s="9">
        <v>64350</v>
      </c>
      <c r="EF16" s="13">
        <v>1248930</v>
      </c>
      <c r="EG16" s="9">
        <v>15640</v>
      </c>
      <c r="EH16" s="9">
        <v>3621290</v>
      </c>
      <c r="EI16" s="10">
        <v>24075124</v>
      </c>
      <c r="EJ16" s="8">
        <v>215493183</v>
      </c>
      <c r="EK16" s="11">
        <v>0</v>
      </c>
      <c r="EL16" s="12">
        <v>0</v>
      </c>
      <c r="EM16" s="10">
        <v>215493183</v>
      </c>
      <c r="EN16" s="8">
        <v>12929103</v>
      </c>
      <c r="EO16" s="9">
        <v>12929103</v>
      </c>
      <c r="EP16" s="14">
        <f t="shared" si="3"/>
        <v>5.9997735520014105E-2</v>
      </c>
    </row>
    <row r="17" spans="1:146" s="49" customFormat="1" ht="12.6" customHeight="1" x14ac:dyDescent="0.15">
      <c r="A17" s="67">
        <v>5</v>
      </c>
      <c r="B17" s="68" t="s">
        <v>84</v>
      </c>
      <c r="C17" s="19">
        <v>77743604</v>
      </c>
      <c r="D17" s="16">
        <v>0</v>
      </c>
      <c r="E17" s="16">
        <v>0</v>
      </c>
      <c r="F17" s="17">
        <v>77743604</v>
      </c>
      <c r="G17" s="15">
        <v>991</v>
      </c>
      <c r="H17" s="16">
        <v>843744</v>
      </c>
      <c r="I17" s="16">
        <v>483</v>
      </c>
      <c r="J17" s="16">
        <v>15163190</v>
      </c>
      <c r="K17" s="16">
        <v>468804</v>
      </c>
      <c r="L17" s="16">
        <v>859289</v>
      </c>
      <c r="M17" s="18">
        <v>25482</v>
      </c>
      <c r="N17" s="19">
        <v>136500</v>
      </c>
      <c r="O17" s="16">
        <v>90900</v>
      </c>
      <c r="P17" s="17">
        <v>227400</v>
      </c>
      <c r="Q17" s="15">
        <v>71240</v>
      </c>
      <c r="R17" s="16">
        <v>163200</v>
      </c>
      <c r="S17" s="16">
        <v>4940</v>
      </c>
      <c r="T17" s="16">
        <v>535590</v>
      </c>
      <c r="U17" s="16">
        <v>88540</v>
      </c>
      <c r="V17" s="20">
        <v>624130</v>
      </c>
      <c r="W17" s="18">
        <v>139370</v>
      </c>
      <c r="X17" s="19">
        <v>413490</v>
      </c>
      <c r="Y17" s="16">
        <v>271350</v>
      </c>
      <c r="Z17" s="16">
        <v>127680</v>
      </c>
      <c r="AA17" s="16">
        <v>230850</v>
      </c>
      <c r="AB17" s="20">
        <v>1043370</v>
      </c>
      <c r="AC17" s="16">
        <v>23920</v>
      </c>
      <c r="AD17" s="16">
        <v>16335270</v>
      </c>
      <c r="AE17" s="17">
        <v>35994340</v>
      </c>
      <c r="AF17" s="15">
        <v>41749264</v>
      </c>
      <c r="AG17" s="18">
        <v>0</v>
      </c>
      <c r="AH17" s="19">
        <v>0</v>
      </c>
      <c r="AI17" s="17">
        <v>41749264</v>
      </c>
      <c r="AJ17" s="15">
        <v>2503368</v>
      </c>
      <c r="AK17" s="16">
        <v>2503368</v>
      </c>
      <c r="AL17" s="21">
        <f t="shared" si="0"/>
        <v>5.9961967233721776E-2</v>
      </c>
      <c r="AM17" s="19">
        <v>261362726</v>
      </c>
      <c r="AN17" s="16">
        <v>0</v>
      </c>
      <c r="AO17" s="16">
        <v>0</v>
      </c>
      <c r="AP17" s="17">
        <v>261362726</v>
      </c>
      <c r="AQ17" s="15">
        <v>2633</v>
      </c>
      <c r="AR17" s="16">
        <v>1817765</v>
      </c>
      <c r="AS17" s="16">
        <v>1255</v>
      </c>
      <c r="AT17" s="16">
        <v>45452436</v>
      </c>
      <c r="AU17" s="16">
        <v>1322186</v>
      </c>
      <c r="AV17" s="16">
        <v>1660661</v>
      </c>
      <c r="AW17" s="18">
        <v>77562</v>
      </c>
      <c r="AX17" s="19">
        <v>117780</v>
      </c>
      <c r="AY17" s="16">
        <v>100200</v>
      </c>
      <c r="AZ17" s="17">
        <v>217980</v>
      </c>
      <c r="BA17" s="15">
        <v>18720</v>
      </c>
      <c r="BB17" s="16">
        <v>51300</v>
      </c>
      <c r="BC17" s="16">
        <v>0</v>
      </c>
      <c r="BD17" s="16">
        <v>1491050</v>
      </c>
      <c r="BE17" s="16">
        <v>56620</v>
      </c>
      <c r="BF17" s="20">
        <v>1547670</v>
      </c>
      <c r="BG17" s="18">
        <v>272320</v>
      </c>
      <c r="BH17" s="19">
        <v>870210</v>
      </c>
      <c r="BI17" s="16">
        <v>672300</v>
      </c>
      <c r="BJ17" s="16">
        <v>334400</v>
      </c>
      <c r="BK17" s="16">
        <v>212400</v>
      </c>
      <c r="BL17" s="20">
        <v>2089310</v>
      </c>
      <c r="BM17" s="16">
        <v>29210</v>
      </c>
      <c r="BN17" s="16">
        <v>21112860</v>
      </c>
      <c r="BO17" s="17">
        <v>75672613</v>
      </c>
      <c r="BP17" s="15">
        <v>185690113</v>
      </c>
      <c r="BQ17" s="18">
        <v>0</v>
      </c>
      <c r="BR17" s="19">
        <v>0</v>
      </c>
      <c r="BS17" s="17">
        <v>185690113</v>
      </c>
      <c r="BT17" s="15">
        <v>11139190</v>
      </c>
      <c r="BU17" s="16">
        <v>11139190</v>
      </c>
      <c r="BV17" s="21">
        <f t="shared" si="1"/>
        <v>5.9988061938440418E-2</v>
      </c>
      <c r="BW17" s="15">
        <v>82785905</v>
      </c>
      <c r="BX17" s="16">
        <v>0</v>
      </c>
      <c r="BY17" s="16">
        <v>0</v>
      </c>
      <c r="BZ17" s="17">
        <v>82785905</v>
      </c>
      <c r="CA17" s="15">
        <v>0</v>
      </c>
      <c r="CB17" s="16">
        <v>642123</v>
      </c>
      <c r="CC17" s="16">
        <v>440</v>
      </c>
      <c r="CD17" s="16">
        <v>10845887</v>
      </c>
      <c r="CE17" s="16">
        <v>363933</v>
      </c>
      <c r="CF17" s="16">
        <v>320332</v>
      </c>
      <c r="CG17" s="18">
        <v>27148</v>
      </c>
      <c r="CH17" s="19">
        <v>24700</v>
      </c>
      <c r="CI17" s="16">
        <v>21900</v>
      </c>
      <c r="CJ17" s="17">
        <v>46600</v>
      </c>
      <c r="CK17" s="15">
        <v>0</v>
      </c>
      <c r="CL17" s="16">
        <v>0</v>
      </c>
      <c r="CM17" s="16">
        <v>0</v>
      </c>
      <c r="CN17" s="16">
        <v>60940</v>
      </c>
      <c r="CO17" s="16">
        <v>1800</v>
      </c>
      <c r="CP17" s="20">
        <v>62740</v>
      </c>
      <c r="CQ17" s="18">
        <v>6610</v>
      </c>
      <c r="CR17" s="19">
        <v>275550</v>
      </c>
      <c r="CS17" s="16">
        <v>261900</v>
      </c>
      <c r="CT17" s="16">
        <v>104120</v>
      </c>
      <c r="CU17" s="16">
        <v>27900</v>
      </c>
      <c r="CV17" s="20">
        <v>669470</v>
      </c>
      <c r="CW17" s="16">
        <v>7130</v>
      </c>
      <c r="CX17" s="16">
        <v>3413780</v>
      </c>
      <c r="CY17" s="17">
        <v>16405753</v>
      </c>
      <c r="CZ17" s="15">
        <v>66380152</v>
      </c>
      <c r="DA17" s="18">
        <v>0</v>
      </c>
      <c r="DB17" s="19">
        <v>0</v>
      </c>
      <c r="DC17" s="17">
        <v>66380152</v>
      </c>
      <c r="DD17" s="15">
        <v>3982440</v>
      </c>
      <c r="DE17" s="16">
        <v>3982440</v>
      </c>
      <c r="DF17" s="21">
        <f t="shared" si="2"/>
        <v>5.9994439301675598E-2</v>
      </c>
      <c r="DG17" s="19">
        <v>224284718</v>
      </c>
      <c r="DH17" s="16">
        <v>0</v>
      </c>
      <c r="DI17" s="16">
        <v>0</v>
      </c>
      <c r="DJ17" s="17">
        <v>224284718</v>
      </c>
      <c r="DK17" s="15">
        <v>207</v>
      </c>
      <c r="DL17" s="16">
        <v>1426401</v>
      </c>
      <c r="DM17" s="16">
        <v>914</v>
      </c>
      <c r="DN17" s="16">
        <v>15864577</v>
      </c>
      <c r="DO17" s="16">
        <v>662192</v>
      </c>
      <c r="DP17" s="16">
        <v>430580</v>
      </c>
      <c r="DQ17" s="18">
        <v>55317</v>
      </c>
      <c r="DR17" s="19">
        <v>38480</v>
      </c>
      <c r="DS17" s="16">
        <v>36900</v>
      </c>
      <c r="DT17" s="17">
        <v>75380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572550</v>
      </c>
      <c r="EC17" s="16">
        <v>510750</v>
      </c>
      <c r="ED17" s="16">
        <v>174420</v>
      </c>
      <c r="EE17" s="16">
        <v>53100</v>
      </c>
      <c r="EF17" s="20">
        <v>1310820</v>
      </c>
      <c r="EG17" s="16">
        <v>13570</v>
      </c>
      <c r="EH17" s="16">
        <v>3678190</v>
      </c>
      <c r="EI17" s="17">
        <v>23517234</v>
      </c>
      <c r="EJ17" s="15">
        <v>200767484</v>
      </c>
      <c r="EK17" s="18">
        <v>0</v>
      </c>
      <c r="EL17" s="19">
        <v>0</v>
      </c>
      <c r="EM17" s="17">
        <v>200767484</v>
      </c>
      <c r="EN17" s="15">
        <v>12045562</v>
      </c>
      <c r="EO17" s="16">
        <v>12045562</v>
      </c>
      <c r="EP17" s="21">
        <f t="shared" si="3"/>
        <v>5.9997574109162018E-2</v>
      </c>
    </row>
    <row r="18" spans="1:146" s="49" customFormat="1" ht="12.6" customHeight="1" x14ac:dyDescent="0.15">
      <c r="A18" s="65">
        <v>6</v>
      </c>
      <c r="B18" s="66" t="s">
        <v>85</v>
      </c>
      <c r="C18" s="12">
        <v>92062258</v>
      </c>
      <c r="D18" s="9">
        <v>0</v>
      </c>
      <c r="E18" s="9">
        <v>0</v>
      </c>
      <c r="F18" s="10">
        <v>92062258</v>
      </c>
      <c r="G18" s="8">
        <v>375</v>
      </c>
      <c r="H18" s="9">
        <v>886844</v>
      </c>
      <c r="I18" s="9">
        <v>230</v>
      </c>
      <c r="J18" s="9">
        <v>17925887</v>
      </c>
      <c r="K18" s="9">
        <v>450013</v>
      </c>
      <c r="L18" s="9">
        <v>1064382</v>
      </c>
      <c r="M18" s="11">
        <v>31461</v>
      </c>
      <c r="N18" s="12">
        <v>144040</v>
      </c>
      <c r="O18" s="9">
        <v>110700</v>
      </c>
      <c r="P18" s="10">
        <v>254740</v>
      </c>
      <c r="Q18" s="8">
        <v>83460</v>
      </c>
      <c r="R18" s="9">
        <v>202500</v>
      </c>
      <c r="S18" s="9">
        <v>2340</v>
      </c>
      <c r="T18" s="9">
        <v>825660</v>
      </c>
      <c r="U18" s="9">
        <v>110960</v>
      </c>
      <c r="V18" s="13">
        <v>936620</v>
      </c>
      <c r="W18" s="11">
        <v>233560</v>
      </c>
      <c r="X18" s="12">
        <v>696960</v>
      </c>
      <c r="Y18" s="9">
        <v>378450</v>
      </c>
      <c r="Z18" s="9">
        <v>223440</v>
      </c>
      <c r="AA18" s="9">
        <v>317700</v>
      </c>
      <c r="AB18" s="13">
        <v>1616550</v>
      </c>
      <c r="AC18" s="9">
        <v>31050</v>
      </c>
      <c r="AD18" s="9">
        <v>19257980</v>
      </c>
      <c r="AE18" s="10">
        <v>42977762</v>
      </c>
      <c r="AF18" s="8">
        <v>49084496</v>
      </c>
      <c r="AG18" s="11">
        <v>0</v>
      </c>
      <c r="AH18" s="12">
        <v>0</v>
      </c>
      <c r="AI18" s="10">
        <v>49084496</v>
      </c>
      <c r="AJ18" s="8">
        <v>2943217</v>
      </c>
      <c r="AK18" s="9">
        <v>2943217</v>
      </c>
      <c r="AL18" s="14">
        <f t="shared" si="0"/>
        <v>5.9962253661522774E-2</v>
      </c>
      <c r="AM18" s="12">
        <v>229724404</v>
      </c>
      <c r="AN18" s="9">
        <v>0</v>
      </c>
      <c r="AO18" s="9">
        <v>666</v>
      </c>
      <c r="AP18" s="10">
        <v>229725070</v>
      </c>
      <c r="AQ18" s="8">
        <v>1876</v>
      </c>
      <c r="AR18" s="9">
        <v>1401271</v>
      </c>
      <c r="AS18" s="9">
        <v>585</v>
      </c>
      <c r="AT18" s="9">
        <v>40901000</v>
      </c>
      <c r="AU18" s="9">
        <v>1050091</v>
      </c>
      <c r="AV18" s="9">
        <v>1583542</v>
      </c>
      <c r="AW18" s="11">
        <v>71002</v>
      </c>
      <c r="AX18" s="12">
        <v>103480</v>
      </c>
      <c r="AY18" s="9">
        <v>93900</v>
      </c>
      <c r="AZ18" s="10">
        <v>197380</v>
      </c>
      <c r="BA18" s="8">
        <v>20020</v>
      </c>
      <c r="BB18" s="9">
        <v>42900</v>
      </c>
      <c r="BC18" s="9">
        <v>0</v>
      </c>
      <c r="BD18" s="9">
        <v>1480490</v>
      </c>
      <c r="BE18" s="9">
        <v>47260</v>
      </c>
      <c r="BF18" s="13">
        <v>1527750</v>
      </c>
      <c r="BG18" s="11">
        <v>302180</v>
      </c>
      <c r="BH18" s="12">
        <v>771540</v>
      </c>
      <c r="BI18" s="9">
        <v>507150</v>
      </c>
      <c r="BJ18" s="9">
        <v>288800</v>
      </c>
      <c r="BK18" s="9">
        <v>254700</v>
      </c>
      <c r="BL18" s="13">
        <v>1822190</v>
      </c>
      <c r="BM18" s="9">
        <v>25530</v>
      </c>
      <c r="BN18" s="9">
        <v>19524740</v>
      </c>
      <c r="BO18" s="10">
        <v>68471472</v>
      </c>
      <c r="BP18" s="8">
        <v>161252932</v>
      </c>
      <c r="BQ18" s="11">
        <v>0</v>
      </c>
      <c r="BR18" s="12">
        <v>666</v>
      </c>
      <c r="BS18" s="10">
        <v>161253598</v>
      </c>
      <c r="BT18" s="8">
        <v>9673179</v>
      </c>
      <c r="BU18" s="9">
        <v>9673179</v>
      </c>
      <c r="BV18" s="14">
        <f t="shared" si="1"/>
        <v>5.9987368467896138E-2</v>
      </c>
      <c r="BW18" s="8">
        <v>40595667</v>
      </c>
      <c r="BX18" s="9">
        <v>0</v>
      </c>
      <c r="BY18" s="9">
        <v>0</v>
      </c>
      <c r="BZ18" s="10">
        <v>40595667</v>
      </c>
      <c r="CA18" s="8">
        <v>0</v>
      </c>
      <c r="CB18" s="9">
        <v>278870</v>
      </c>
      <c r="CC18" s="9">
        <v>171</v>
      </c>
      <c r="CD18" s="9">
        <v>5341379</v>
      </c>
      <c r="CE18" s="9">
        <v>206134</v>
      </c>
      <c r="CF18" s="9">
        <v>167427</v>
      </c>
      <c r="CG18" s="11">
        <v>12003</v>
      </c>
      <c r="CH18" s="12">
        <v>10400</v>
      </c>
      <c r="CI18" s="9">
        <v>12300</v>
      </c>
      <c r="CJ18" s="10">
        <v>22700</v>
      </c>
      <c r="CK18" s="8">
        <v>0</v>
      </c>
      <c r="CL18" s="9">
        <v>0</v>
      </c>
      <c r="CM18" s="9">
        <v>0</v>
      </c>
      <c r="CN18" s="9">
        <v>36520</v>
      </c>
      <c r="CO18" s="9">
        <v>2180</v>
      </c>
      <c r="CP18" s="13">
        <v>38700</v>
      </c>
      <c r="CQ18" s="11">
        <v>4450</v>
      </c>
      <c r="CR18" s="12">
        <v>109230</v>
      </c>
      <c r="CS18" s="9">
        <v>117000</v>
      </c>
      <c r="CT18" s="9">
        <v>60040</v>
      </c>
      <c r="CU18" s="9">
        <v>28800</v>
      </c>
      <c r="CV18" s="13">
        <v>315070</v>
      </c>
      <c r="CW18" s="9">
        <v>3910</v>
      </c>
      <c r="CX18" s="9">
        <v>1686890</v>
      </c>
      <c r="CY18" s="10">
        <v>8077533</v>
      </c>
      <c r="CZ18" s="8">
        <v>32518134</v>
      </c>
      <c r="DA18" s="11">
        <v>0</v>
      </c>
      <c r="DB18" s="12">
        <v>0</v>
      </c>
      <c r="DC18" s="10">
        <v>32518134</v>
      </c>
      <c r="DD18" s="8">
        <v>1950905</v>
      </c>
      <c r="DE18" s="9">
        <v>1950905</v>
      </c>
      <c r="DF18" s="14">
        <f t="shared" si="2"/>
        <v>5.9994371140730279E-2</v>
      </c>
      <c r="DG18" s="12">
        <v>70294396</v>
      </c>
      <c r="DH18" s="9">
        <v>0</v>
      </c>
      <c r="DI18" s="9">
        <v>0</v>
      </c>
      <c r="DJ18" s="10">
        <v>70294396</v>
      </c>
      <c r="DK18" s="8">
        <v>0</v>
      </c>
      <c r="DL18" s="9">
        <v>484706</v>
      </c>
      <c r="DM18" s="9">
        <v>85</v>
      </c>
      <c r="DN18" s="9">
        <v>5142724</v>
      </c>
      <c r="DO18" s="9">
        <v>306664</v>
      </c>
      <c r="DP18" s="9">
        <v>144852</v>
      </c>
      <c r="DQ18" s="11">
        <v>15820</v>
      </c>
      <c r="DR18" s="12">
        <v>12480</v>
      </c>
      <c r="DS18" s="9">
        <v>12900</v>
      </c>
      <c r="DT18" s="10">
        <v>25380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148830</v>
      </c>
      <c r="EC18" s="9">
        <v>126450</v>
      </c>
      <c r="ED18" s="9">
        <v>72960</v>
      </c>
      <c r="EE18" s="9">
        <v>31500</v>
      </c>
      <c r="EF18" s="13">
        <v>379740</v>
      </c>
      <c r="EG18" s="9">
        <v>3680</v>
      </c>
      <c r="EH18" s="9">
        <v>1220360</v>
      </c>
      <c r="EI18" s="10">
        <v>7723926</v>
      </c>
      <c r="EJ18" s="8">
        <v>62570470</v>
      </c>
      <c r="EK18" s="11">
        <v>0</v>
      </c>
      <c r="EL18" s="12">
        <v>0</v>
      </c>
      <c r="EM18" s="10">
        <v>62570470</v>
      </c>
      <c r="EN18" s="8">
        <v>3754071</v>
      </c>
      <c r="EO18" s="9">
        <v>3754071</v>
      </c>
      <c r="EP18" s="14">
        <f t="shared" si="3"/>
        <v>5.9997487632744331E-2</v>
      </c>
    </row>
    <row r="19" spans="1:146" s="49" customFormat="1" ht="12.6" customHeight="1" x14ac:dyDescent="0.15">
      <c r="A19" s="67">
        <v>7</v>
      </c>
      <c r="B19" s="68" t="s">
        <v>86</v>
      </c>
      <c r="C19" s="19">
        <v>135456886</v>
      </c>
      <c r="D19" s="16">
        <v>0</v>
      </c>
      <c r="E19" s="16">
        <v>0</v>
      </c>
      <c r="F19" s="17">
        <v>135456886</v>
      </c>
      <c r="G19" s="15">
        <v>0</v>
      </c>
      <c r="H19" s="16">
        <v>1137751</v>
      </c>
      <c r="I19" s="16">
        <v>739</v>
      </c>
      <c r="J19" s="16">
        <v>27142964</v>
      </c>
      <c r="K19" s="16">
        <v>488897</v>
      </c>
      <c r="L19" s="16">
        <v>1650646</v>
      </c>
      <c r="M19" s="18">
        <v>48813</v>
      </c>
      <c r="N19" s="19">
        <v>256360</v>
      </c>
      <c r="O19" s="16">
        <v>171000</v>
      </c>
      <c r="P19" s="17">
        <v>427360</v>
      </c>
      <c r="Q19" s="15">
        <v>106080</v>
      </c>
      <c r="R19" s="16">
        <v>310200</v>
      </c>
      <c r="S19" s="16">
        <v>4420</v>
      </c>
      <c r="T19" s="16">
        <v>1189210</v>
      </c>
      <c r="U19" s="16">
        <v>203300</v>
      </c>
      <c r="V19" s="20">
        <v>1392510</v>
      </c>
      <c r="W19" s="18">
        <v>349470</v>
      </c>
      <c r="X19" s="19">
        <v>970200</v>
      </c>
      <c r="Y19" s="16">
        <v>562950</v>
      </c>
      <c r="Z19" s="16">
        <v>216220</v>
      </c>
      <c r="AA19" s="16">
        <v>584100</v>
      </c>
      <c r="AB19" s="20">
        <v>2333470</v>
      </c>
      <c r="AC19" s="16">
        <v>56810</v>
      </c>
      <c r="AD19" s="16">
        <v>28034280</v>
      </c>
      <c r="AE19" s="17">
        <v>63483671</v>
      </c>
      <c r="AF19" s="15">
        <v>71973215</v>
      </c>
      <c r="AG19" s="18">
        <v>0</v>
      </c>
      <c r="AH19" s="19">
        <v>0</v>
      </c>
      <c r="AI19" s="17">
        <v>71973215</v>
      </c>
      <c r="AJ19" s="15">
        <v>4315677</v>
      </c>
      <c r="AK19" s="16">
        <v>4315677</v>
      </c>
      <c r="AL19" s="21">
        <f t="shared" si="0"/>
        <v>5.9962265128770474E-2</v>
      </c>
      <c r="AM19" s="19">
        <v>308219905</v>
      </c>
      <c r="AN19" s="16">
        <v>0</v>
      </c>
      <c r="AO19" s="16">
        <v>0</v>
      </c>
      <c r="AP19" s="17">
        <v>308219905</v>
      </c>
      <c r="AQ19" s="15">
        <v>78</v>
      </c>
      <c r="AR19" s="16">
        <v>1551616</v>
      </c>
      <c r="AS19" s="16">
        <v>969</v>
      </c>
      <c r="AT19" s="16">
        <v>55979383</v>
      </c>
      <c r="AU19" s="16">
        <v>1223597</v>
      </c>
      <c r="AV19" s="16">
        <v>2272780</v>
      </c>
      <c r="AW19" s="18">
        <v>106016</v>
      </c>
      <c r="AX19" s="19">
        <v>148980</v>
      </c>
      <c r="AY19" s="16">
        <v>127800</v>
      </c>
      <c r="AZ19" s="17">
        <v>276780</v>
      </c>
      <c r="BA19" s="15">
        <v>21320</v>
      </c>
      <c r="BB19" s="16">
        <v>55500</v>
      </c>
      <c r="BC19" s="16">
        <v>0</v>
      </c>
      <c r="BD19" s="16">
        <v>2318800</v>
      </c>
      <c r="BE19" s="16">
        <v>53090</v>
      </c>
      <c r="BF19" s="20">
        <v>2371890</v>
      </c>
      <c r="BG19" s="18">
        <v>506030</v>
      </c>
      <c r="BH19" s="19">
        <v>1141470</v>
      </c>
      <c r="BI19" s="16">
        <v>877950</v>
      </c>
      <c r="BJ19" s="16">
        <v>344280</v>
      </c>
      <c r="BK19" s="16">
        <v>397350</v>
      </c>
      <c r="BL19" s="20">
        <v>2761050</v>
      </c>
      <c r="BM19" s="16">
        <v>38870</v>
      </c>
      <c r="BN19" s="16">
        <v>26699860</v>
      </c>
      <c r="BO19" s="17">
        <v>93864770</v>
      </c>
      <c r="BP19" s="15">
        <v>214355135</v>
      </c>
      <c r="BQ19" s="18">
        <v>0</v>
      </c>
      <c r="BR19" s="19">
        <v>0</v>
      </c>
      <c r="BS19" s="17">
        <v>214355135</v>
      </c>
      <c r="BT19" s="15">
        <v>12858514</v>
      </c>
      <c r="BU19" s="16">
        <v>12858514</v>
      </c>
      <c r="BV19" s="21">
        <f t="shared" si="1"/>
        <v>5.9986965089499723E-2</v>
      </c>
      <c r="BW19" s="15">
        <v>42506667</v>
      </c>
      <c r="BX19" s="16">
        <v>0</v>
      </c>
      <c r="BY19" s="16">
        <v>0</v>
      </c>
      <c r="BZ19" s="17">
        <v>42506667</v>
      </c>
      <c r="CA19" s="15">
        <v>0</v>
      </c>
      <c r="CB19" s="16">
        <v>238382</v>
      </c>
      <c r="CC19" s="16">
        <v>97</v>
      </c>
      <c r="CD19" s="16">
        <v>5823945</v>
      </c>
      <c r="CE19" s="16">
        <v>209174</v>
      </c>
      <c r="CF19" s="16">
        <v>186481</v>
      </c>
      <c r="CG19" s="18">
        <v>14988</v>
      </c>
      <c r="CH19" s="19">
        <v>12220</v>
      </c>
      <c r="CI19" s="16">
        <v>12900</v>
      </c>
      <c r="CJ19" s="17">
        <v>25120</v>
      </c>
      <c r="CK19" s="15">
        <v>0</v>
      </c>
      <c r="CL19" s="16">
        <v>0</v>
      </c>
      <c r="CM19" s="16">
        <v>0</v>
      </c>
      <c r="CN19" s="16">
        <v>46530</v>
      </c>
      <c r="CO19" s="16">
        <v>1690</v>
      </c>
      <c r="CP19" s="20">
        <v>48220</v>
      </c>
      <c r="CQ19" s="18">
        <v>9080</v>
      </c>
      <c r="CR19" s="19">
        <v>148500</v>
      </c>
      <c r="CS19" s="16">
        <v>146250</v>
      </c>
      <c r="CT19" s="16">
        <v>43700</v>
      </c>
      <c r="CU19" s="16">
        <v>29250</v>
      </c>
      <c r="CV19" s="20">
        <v>367700</v>
      </c>
      <c r="CW19" s="16">
        <v>4370</v>
      </c>
      <c r="CX19" s="16">
        <v>1763300</v>
      </c>
      <c r="CY19" s="17">
        <v>8690760</v>
      </c>
      <c r="CZ19" s="15">
        <v>33815907</v>
      </c>
      <c r="DA19" s="18">
        <v>0</v>
      </c>
      <c r="DB19" s="19">
        <v>0</v>
      </c>
      <c r="DC19" s="17">
        <v>33815907</v>
      </c>
      <c r="DD19" s="15">
        <v>2028762</v>
      </c>
      <c r="DE19" s="16">
        <v>2028762</v>
      </c>
      <c r="DF19" s="21">
        <f t="shared" si="2"/>
        <v>5.9994309778531152E-2</v>
      </c>
      <c r="DG19" s="19">
        <v>56934380</v>
      </c>
      <c r="DH19" s="16">
        <v>0</v>
      </c>
      <c r="DI19" s="16">
        <v>0</v>
      </c>
      <c r="DJ19" s="17">
        <v>56934380</v>
      </c>
      <c r="DK19" s="15">
        <v>0</v>
      </c>
      <c r="DL19" s="16">
        <v>372896</v>
      </c>
      <c r="DM19" s="16">
        <v>52</v>
      </c>
      <c r="DN19" s="16">
        <v>4550793</v>
      </c>
      <c r="DO19" s="16">
        <v>262950</v>
      </c>
      <c r="DP19" s="16">
        <v>135780</v>
      </c>
      <c r="DQ19" s="18">
        <v>13802</v>
      </c>
      <c r="DR19" s="19">
        <v>15080</v>
      </c>
      <c r="DS19" s="16">
        <v>13800</v>
      </c>
      <c r="DT19" s="17">
        <v>28880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136950</v>
      </c>
      <c r="EC19" s="16">
        <v>123750</v>
      </c>
      <c r="ED19" s="16">
        <v>53960</v>
      </c>
      <c r="EE19" s="16">
        <v>23400</v>
      </c>
      <c r="EF19" s="20">
        <v>338060</v>
      </c>
      <c r="EG19" s="16">
        <v>4830</v>
      </c>
      <c r="EH19" s="16">
        <v>1076530</v>
      </c>
      <c r="EI19" s="17">
        <v>6784521</v>
      </c>
      <c r="EJ19" s="15">
        <v>50149859</v>
      </c>
      <c r="EK19" s="18">
        <v>0</v>
      </c>
      <c r="EL19" s="19">
        <v>0</v>
      </c>
      <c r="EM19" s="17">
        <v>50149859</v>
      </c>
      <c r="EN19" s="15">
        <v>3008853</v>
      </c>
      <c r="EO19" s="16">
        <v>3008853</v>
      </c>
      <c r="EP19" s="21">
        <f t="shared" si="3"/>
        <v>5.9997237479770385E-2</v>
      </c>
    </row>
    <row r="20" spans="1:146" s="49" customFormat="1" ht="12.6" customHeight="1" x14ac:dyDescent="0.15">
      <c r="A20" s="65">
        <v>8</v>
      </c>
      <c r="B20" s="66" t="s">
        <v>87</v>
      </c>
      <c r="C20" s="12">
        <v>224591696</v>
      </c>
      <c r="D20" s="9">
        <v>0</v>
      </c>
      <c r="E20" s="9">
        <v>0</v>
      </c>
      <c r="F20" s="10">
        <v>224591696</v>
      </c>
      <c r="G20" s="8">
        <v>989</v>
      </c>
      <c r="H20" s="9">
        <v>2049923</v>
      </c>
      <c r="I20" s="9">
        <v>1023</v>
      </c>
      <c r="J20" s="9">
        <v>44617353</v>
      </c>
      <c r="K20" s="9">
        <v>911509</v>
      </c>
      <c r="L20" s="9">
        <v>2800610</v>
      </c>
      <c r="M20" s="11">
        <v>78733</v>
      </c>
      <c r="N20" s="12">
        <v>427180</v>
      </c>
      <c r="O20" s="9">
        <v>316200</v>
      </c>
      <c r="P20" s="10">
        <v>743380</v>
      </c>
      <c r="Q20" s="8">
        <v>190320</v>
      </c>
      <c r="R20" s="9">
        <v>624300</v>
      </c>
      <c r="S20" s="9">
        <v>9880</v>
      </c>
      <c r="T20" s="9">
        <v>2132130</v>
      </c>
      <c r="U20" s="9">
        <v>397860</v>
      </c>
      <c r="V20" s="13">
        <v>2529990</v>
      </c>
      <c r="W20" s="11">
        <v>617800</v>
      </c>
      <c r="X20" s="12">
        <v>1935780</v>
      </c>
      <c r="Y20" s="9">
        <v>1075500</v>
      </c>
      <c r="Z20" s="9">
        <v>543780</v>
      </c>
      <c r="AA20" s="9">
        <v>896850</v>
      </c>
      <c r="AB20" s="13">
        <v>4451910</v>
      </c>
      <c r="AC20" s="9">
        <v>102810</v>
      </c>
      <c r="AD20" s="9">
        <v>47076120</v>
      </c>
      <c r="AE20" s="10">
        <v>106805627</v>
      </c>
      <c r="AF20" s="8">
        <v>117786069</v>
      </c>
      <c r="AG20" s="11">
        <v>0</v>
      </c>
      <c r="AH20" s="12">
        <v>0</v>
      </c>
      <c r="AI20" s="10">
        <v>117786069</v>
      </c>
      <c r="AJ20" s="8">
        <v>7062594</v>
      </c>
      <c r="AK20" s="9">
        <v>7062594</v>
      </c>
      <c r="AL20" s="14">
        <f t="shared" si="0"/>
        <v>5.9961199655962708E-2</v>
      </c>
      <c r="AM20" s="12">
        <v>584214019</v>
      </c>
      <c r="AN20" s="9">
        <v>655</v>
      </c>
      <c r="AO20" s="9">
        <v>0</v>
      </c>
      <c r="AP20" s="10">
        <v>584214674</v>
      </c>
      <c r="AQ20" s="8">
        <v>1400</v>
      </c>
      <c r="AR20" s="9">
        <v>3521504</v>
      </c>
      <c r="AS20" s="9">
        <v>1953</v>
      </c>
      <c r="AT20" s="9">
        <v>105001237</v>
      </c>
      <c r="AU20" s="9">
        <v>2447618</v>
      </c>
      <c r="AV20" s="9">
        <v>4259312</v>
      </c>
      <c r="AW20" s="11">
        <v>218710</v>
      </c>
      <c r="AX20" s="12">
        <v>308620</v>
      </c>
      <c r="AY20" s="9">
        <v>250500</v>
      </c>
      <c r="AZ20" s="10">
        <v>559120</v>
      </c>
      <c r="BA20" s="8">
        <v>31980</v>
      </c>
      <c r="BB20" s="9">
        <v>114600</v>
      </c>
      <c r="BC20" s="9">
        <v>0</v>
      </c>
      <c r="BD20" s="9">
        <v>5128200</v>
      </c>
      <c r="BE20" s="9">
        <v>143660</v>
      </c>
      <c r="BF20" s="13">
        <v>5271860</v>
      </c>
      <c r="BG20" s="11">
        <v>1117760</v>
      </c>
      <c r="BH20" s="12">
        <v>3170640</v>
      </c>
      <c r="BI20" s="9">
        <v>2003400</v>
      </c>
      <c r="BJ20" s="9">
        <v>976220</v>
      </c>
      <c r="BK20" s="9">
        <v>646200</v>
      </c>
      <c r="BL20" s="13">
        <v>6796460</v>
      </c>
      <c r="BM20" s="9">
        <v>82800</v>
      </c>
      <c r="BN20" s="9">
        <v>48170780</v>
      </c>
      <c r="BO20" s="10">
        <v>177595141</v>
      </c>
      <c r="BP20" s="8">
        <v>406618878</v>
      </c>
      <c r="BQ20" s="11">
        <v>655</v>
      </c>
      <c r="BR20" s="12">
        <v>0</v>
      </c>
      <c r="BS20" s="10">
        <v>406619533</v>
      </c>
      <c r="BT20" s="8">
        <v>24392156</v>
      </c>
      <c r="BU20" s="9">
        <v>24392156</v>
      </c>
      <c r="BV20" s="14">
        <f t="shared" si="1"/>
        <v>5.9987664193200479E-2</v>
      </c>
      <c r="BW20" s="8">
        <v>127258700</v>
      </c>
      <c r="BX20" s="9">
        <v>0</v>
      </c>
      <c r="BY20" s="9">
        <v>0</v>
      </c>
      <c r="BZ20" s="10">
        <v>127258700</v>
      </c>
      <c r="CA20" s="8">
        <v>198</v>
      </c>
      <c r="CB20" s="9">
        <v>821448</v>
      </c>
      <c r="CC20" s="9">
        <v>401</v>
      </c>
      <c r="CD20" s="9">
        <v>17549330</v>
      </c>
      <c r="CE20" s="9">
        <v>507293</v>
      </c>
      <c r="CF20" s="9">
        <v>554423</v>
      </c>
      <c r="CG20" s="11">
        <v>43155</v>
      </c>
      <c r="CH20" s="12">
        <v>39520</v>
      </c>
      <c r="CI20" s="9">
        <v>34200</v>
      </c>
      <c r="CJ20" s="10">
        <v>73720</v>
      </c>
      <c r="CK20" s="8">
        <v>0</v>
      </c>
      <c r="CL20" s="9">
        <v>0</v>
      </c>
      <c r="CM20" s="9">
        <v>0</v>
      </c>
      <c r="CN20" s="9">
        <v>133650</v>
      </c>
      <c r="CO20" s="9">
        <v>3340</v>
      </c>
      <c r="CP20" s="13">
        <v>136990</v>
      </c>
      <c r="CQ20" s="11">
        <v>17680</v>
      </c>
      <c r="CR20" s="12">
        <v>608850</v>
      </c>
      <c r="CS20" s="9">
        <v>482400</v>
      </c>
      <c r="CT20" s="9">
        <v>203300</v>
      </c>
      <c r="CU20" s="9">
        <v>55350</v>
      </c>
      <c r="CV20" s="13">
        <v>1349900</v>
      </c>
      <c r="CW20" s="9">
        <v>11730</v>
      </c>
      <c r="CX20" s="9">
        <v>5227670</v>
      </c>
      <c r="CY20" s="10">
        <v>26293537</v>
      </c>
      <c r="CZ20" s="8">
        <v>100965163</v>
      </c>
      <c r="DA20" s="11">
        <v>0</v>
      </c>
      <c r="DB20" s="12">
        <v>0</v>
      </c>
      <c r="DC20" s="10">
        <v>100965163</v>
      </c>
      <c r="DD20" s="8">
        <v>6057333</v>
      </c>
      <c r="DE20" s="9">
        <v>6057333</v>
      </c>
      <c r="DF20" s="14">
        <f t="shared" si="2"/>
        <v>5.9994287336514282E-2</v>
      </c>
      <c r="DG20" s="12">
        <v>204711760</v>
      </c>
      <c r="DH20" s="9">
        <v>0</v>
      </c>
      <c r="DI20" s="9">
        <v>0</v>
      </c>
      <c r="DJ20" s="10">
        <v>204711760</v>
      </c>
      <c r="DK20" s="8">
        <v>0</v>
      </c>
      <c r="DL20" s="9">
        <v>1303528</v>
      </c>
      <c r="DM20" s="9">
        <v>506</v>
      </c>
      <c r="DN20" s="9">
        <v>16696448</v>
      </c>
      <c r="DO20" s="9">
        <v>688915</v>
      </c>
      <c r="DP20" s="9">
        <v>476183</v>
      </c>
      <c r="DQ20" s="11">
        <v>46556</v>
      </c>
      <c r="DR20" s="12">
        <v>39780</v>
      </c>
      <c r="DS20" s="9">
        <v>39300</v>
      </c>
      <c r="DT20" s="10">
        <v>79080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575190</v>
      </c>
      <c r="EC20" s="9">
        <v>507600</v>
      </c>
      <c r="ED20" s="9">
        <v>265620</v>
      </c>
      <c r="EE20" s="9">
        <v>65250</v>
      </c>
      <c r="EF20" s="13">
        <v>1413660</v>
      </c>
      <c r="EG20" s="9">
        <v>12650</v>
      </c>
      <c r="EH20" s="9">
        <v>3842530</v>
      </c>
      <c r="EI20" s="10">
        <v>24559550</v>
      </c>
      <c r="EJ20" s="8">
        <v>180152210</v>
      </c>
      <c r="EK20" s="11">
        <v>0</v>
      </c>
      <c r="EL20" s="12">
        <v>0</v>
      </c>
      <c r="EM20" s="10">
        <v>180152210</v>
      </c>
      <c r="EN20" s="8">
        <v>10808637</v>
      </c>
      <c r="EO20" s="9">
        <v>10808637</v>
      </c>
      <c r="EP20" s="14">
        <f t="shared" si="3"/>
        <v>5.9997248992948796E-2</v>
      </c>
    </row>
    <row r="21" spans="1:146" s="49" customFormat="1" ht="12.6" customHeight="1" x14ac:dyDescent="0.15">
      <c r="A21" s="67">
        <v>9</v>
      </c>
      <c r="B21" s="68" t="s">
        <v>88</v>
      </c>
      <c r="C21" s="19">
        <v>173884288</v>
      </c>
      <c r="D21" s="16">
        <v>0</v>
      </c>
      <c r="E21" s="16">
        <v>0</v>
      </c>
      <c r="F21" s="17">
        <v>173884288</v>
      </c>
      <c r="G21" s="15">
        <v>2885</v>
      </c>
      <c r="H21" s="16">
        <v>1786203</v>
      </c>
      <c r="I21" s="16">
        <v>384</v>
      </c>
      <c r="J21" s="16">
        <v>34646110</v>
      </c>
      <c r="K21" s="16">
        <v>806973</v>
      </c>
      <c r="L21" s="16">
        <v>2047450</v>
      </c>
      <c r="M21" s="18">
        <v>52953</v>
      </c>
      <c r="N21" s="19">
        <v>267020</v>
      </c>
      <c r="O21" s="16">
        <v>193800</v>
      </c>
      <c r="P21" s="17">
        <v>460820</v>
      </c>
      <c r="Q21" s="15">
        <v>126100</v>
      </c>
      <c r="R21" s="16">
        <v>399600</v>
      </c>
      <c r="S21" s="16">
        <v>6240</v>
      </c>
      <c r="T21" s="16">
        <v>1253340</v>
      </c>
      <c r="U21" s="16">
        <v>245480</v>
      </c>
      <c r="V21" s="20">
        <v>1498820</v>
      </c>
      <c r="W21" s="18">
        <v>388770</v>
      </c>
      <c r="X21" s="19">
        <v>1028280</v>
      </c>
      <c r="Y21" s="16">
        <v>655200</v>
      </c>
      <c r="Z21" s="16">
        <v>273600</v>
      </c>
      <c r="AA21" s="16">
        <v>509850</v>
      </c>
      <c r="AB21" s="20">
        <v>2466930</v>
      </c>
      <c r="AC21" s="16">
        <v>54970</v>
      </c>
      <c r="AD21" s="16">
        <v>35987130</v>
      </c>
      <c r="AE21" s="17">
        <v>80731954</v>
      </c>
      <c r="AF21" s="15">
        <v>93152334</v>
      </c>
      <c r="AG21" s="18">
        <v>0</v>
      </c>
      <c r="AH21" s="19">
        <v>0</v>
      </c>
      <c r="AI21" s="17">
        <v>93152334</v>
      </c>
      <c r="AJ21" s="15">
        <v>5585650</v>
      </c>
      <c r="AK21" s="16">
        <v>5585650</v>
      </c>
      <c r="AL21" s="21">
        <f t="shared" si="0"/>
        <v>5.9962534057386045E-2</v>
      </c>
      <c r="AM21" s="19">
        <v>484342151</v>
      </c>
      <c r="AN21" s="16">
        <v>0</v>
      </c>
      <c r="AO21" s="16">
        <v>0</v>
      </c>
      <c r="AP21" s="17">
        <v>484342151</v>
      </c>
      <c r="AQ21" s="15">
        <v>1909</v>
      </c>
      <c r="AR21" s="16">
        <v>3190761</v>
      </c>
      <c r="AS21" s="16">
        <v>1644</v>
      </c>
      <c r="AT21" s="16">
        <v>86643292</v>
      </c>
      <c r="AU21" s="16">
        <v>2214156</v>
      </c>
      <c r="AV21" s="16">
        <v>3385329</v>
      </c>
      <c r="AW21" s="18">
        <v>156537</v>
      </c>
      <c r="AX21" s="19">
        <v>206440</v>
      </c>
      <c r="AY21" s="16">
        <v>194700</v>
      </c>
      <c r="AZ21" s="17">
        <v>401140</v>
      </c>
      <c r="BA21" s="15">
        <v>25480</v>
      </c>
      <c r="BB21" s="16">
        <v>93900</v>
      </c>
      <c r="BC21" s="16">
        <v>0</v>
      </c>
      <c r="BD21" s="16">
        <v>3067680</v>
      </c>
      <c r="BE21" s="16">
        <v>105270</v>
      </c>
      <c r="BF21" s="20">
        <v>3172950</v>
      </c>
      <c r="BG21" s="18">
        <v>655910</v>
      </c>
      <c r="BH21" s="19">
        <v>1593240</v>
      </c>
      <c r="BI21" s="16">
        <v>1275750</v>
      </c>
      <c r="BJ21" s="16">
        <v>490200</v>
      </c>
      <c r="BK21" s="16">
        <v>437400</v>
      </c>
      <c r="BL21" s="20">
        <v>3796590</v>
      </c>
      <c r="BM21" s="16">
        <v>56810</v>
      </c>
      <c r="BN21" s="16">
        <v>40288570</v>
      </c>
      <c r="BO21" s="17">
        <v>144083334</v>
      </c>
      <c r="BP21" s="15">
        <v>340258817</v>
      </c>
      <c r="BQ21" s="18">
        <v>0</v>
      </c>
      <c r="BR21" s="19">
        <v>0</v>
      </c>
      <c r="BS21" s="17">
        <v>340258817</v>
      </c>
      <c r="BT21" s="15">
        <v>20411312</v>
      </c>
      <c r="BU21" s="16">
        <v>20411312</v>
      </c>
      <c r="BV21" s="21">
        <f t="shared" si="1"/>
        <v>5.9987606434310267E-2</v>
      </c>
      <c r="BW21" s="15">
        <v>108923432</v>
      </c>
      <c r="BX21" s="16">
        <v>0</v>
      </c>
      <c r="BY21" s="16">
        <v>0</v>
      </c>
      <c r="BZ21" s="17">
        <v>108923432</v>
      </c>
      <c r="CA21" s="15">
        <v>0</v>
      </c>
      <c r="CB21" s="16">
        <v>800850</v>
      </c>
      <c r="CC21" s="16">
        <v>292</v>
      </c>
      <c r="CD21" s="16">
        <v>14823347</v>
      </c>
      <c r="CE21" s="16">
        <v>507569</v>
      </c>
      <c r="CF21" s="16">
        <v>453296</v>
      </c>
      <c r="CG21" s="18">
        <v>37084</v>
      </c>
      <c r="CH21" s="19">
        <v>26780</v>
      </c>
      <c r="CI21" s="16">
        <v>26700</v>
      </c>
      <c r="CJ21" s="17">
        <v>53480</v>
      </c>
      <c r="CK21" s="15">
        <v>0</v>
      </c>
      <c r="CL21" s="16">
        <v>0</v>
      </c>
      <c r="CM21" s="16">
        <v>0</v>
      </c>
      <c r="CN21" s="16">
        <v>86790</v>
      </c>
      <c r="CO21" s="16">
        <v>2720</v>
      </c>
      <c r="CP21" s="20">
        <v>89510</v>
      </c>
      <c r="CQ21" s="18">
        <v>14320</v>
      </c>
      <c r="CR21" s="19">
        <v>345510</v>
      </c>
      <c r="CS21" s="16">
        <v>313650</v>
      </c>
      <c r="CT21" s="16">
        <v>124260</v>
      </c>
      <c r="CU21" s="16">
        <v>49500</v>
      </c>
      <c r="CV21" s="20">
        <v>832920</v>
      </c>
      <c r="CW21" s="16">
        <v>8050</v>
      </c>
      <c r="CX21" s="16">
        <v>4500530</v>
      </c>
      <c r="CY21" s="17">
        <v>22120956</v>
      </c>
      <c r="CZ21" s="15">
        <v>86802476</v>
      </c>
      <c r="DA21" s="18">
        <v>0</v>
      </c>
      <c r="DB21" s="19">
        <v>0</v>
      </c>
      <c r="DC21" s="17">
        <v>86802476</v>
      </c>
      <c r="DD21" s="15">
        <v>5207658</v>
      </c>
      <c r="DE21" s="16">
        <v>5207658</v>
      </c>
      <c r="DF21" s="21">
        <f t="shared" si="2"/>
        <v>5.9994348548306389E-2</v>
      </c>
      <c r="DG21" s="19">
        <v>220617039</v>
      </c>
      <c r="DH21" s="16">
        <v>0</v>
      </c>
      <c r="DI21" s="16">
        <v>0</v>
      </c>
      <c r="DJ21" s="17">
        <v>220617039</v>
      </c>
      <c r="DK21" s="15">
        <v>205</v>
      </c>
      <c r="DL21" s="16">
        <v>1478815</v>
      </c>
      <c r="DM21" s="16">
        <v>999</v>
      </c>
      <c r="DN21" s="16">
        <v>16355093</v>
      </c>
      <c r="DO21" s="16">
        <v>742373</v>
      </c>
      <c r="DP21" s="16">
        <v>443604</v>
      </c>
      <c r="DQ21" s="18">
        <v>48797</v>
      </c>
      <c r="DR21" s="19">
        <v>32240</v>
      </c>
      <c r="DS21" s="16">
        <v>32100</v>
      </c>
      <c r="DT21" s="17">
        <v>64340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486750</v>
      </c>
      <c r="EC21" s="16">
        <v>398250</v>
      </c>
      <c r="ED21" s="16">
        <v>197600</v>
      </c>
      <c r="EE21" s="16">
        <v>54450</v>
      </c>
      <c r="EF21" s="20">
        <v>1137050</v>
      </c>
      <c r="EG21" s="16">
        <v>10350</v>
      </c>
      <c r="EH21" s="16">
        <v>3674130</v>
      </c>
      <c r="EI21" s="17">
        <v>23954757</v>
      </c>
      <c r="EJ21" s="15">
        <v>196662282</v>
      </c>
      <c r="EK21" s="18">
        <v>0</v>
      </c>
      <c r="EL21" s="19">
        <v>0</v>
      </c>
      <c r="EM21" s="17">
        <v>196662282</v>
      </c>
      <c r="EN21" s="15">
        <v>11799252</v>
      </c>
      <c r="EO21" s="16">
        <v>11799252</v>
      </c>
      <c r="EP21" s="21">
        <f t="shared" si="3"/>
        <v>5.9997534250111062E-2</v>
      </c>
    </row>
    <row r="22" spans="1:146" s="49" customFormat="1" ht="12.6" customHeight="1" x14ac:dyDescent="0.15">
      <c r="A22" s="65">
        <v>10</v>
      </c>
      <c r="B22" s="66" t="s">
        <v>89</v>
      </c>
      <c r="C22" s="12">
        <v>107029721</v>
      </c>
      <c r="D22" s="9">
        <v>0</v>
      </c>
      <c r="E22" s="9">
        <v>0</v>
      </c>
      <c r="F22" s="10">
        <v>107029721</v>
      </c>
      <c r="G22" s="8">
        <v>0</v>
      </c>
      <c r="H22" s="9">
        <v>1186720</v>
      </c>
      <c r="I22" s="9">
        <v>359</v>
      </c>
      <c r="J22" s="9">
        <v>21001661</v>
      </c>
      <c r="K22" s="9">
        <v>587213</v>
      </c>
      <c r="L22" s="9">
        <v>1161246</v>
      </c>
      <c r="M22" s="11">
        <v>31756</v>
      </c>
      <c r="N22" s="12">
        <v>134420</v>
      </c>
      <c r="O22" s="9">
        <v>98400</v>
      </c>
      <c r="P22" s="10">
        <v>232820</v>
      </c>
      <c r="Q22" s="8">
        <v>75920</v>
      </c>
      <c r="R22" s="9">
        <v>200100</v>
      </c>
      <c r="S22" s="9">
        <v>4940</v>
      </c>
      <c r="T22" s="9">
        <v>691350</v>
      </c>
      <c r="U22" s="9">
        <v>102980</v>
      </c>
      <c r="V22" s="13">
        <v>794330</v>
      </c>
      <c r="W22" s="11">
        <v>201580</v>
      </c>
      <c r="X22" s="12">
        <v>485430</v>
      </c>
      <c r="Y22" s="9">
        <v>336600</v>
      </c>
      <c r="Z22" s="9">
        <v>141740</v>
      </c>
      <c r="AA22" s="9">
        <v>229050</v>
      </c>
      <c r="AB22" s="13">
        <v>1192820</v>
      </c>
      <c r="AC22" s="9">
        <v>30360</v>
      </c>
      <c r="AD22" s="9">
        <v>22447580</v>
      </c>
      <c r="AE22" s="10">
        <v>49149046</v>
      </c>
      <c r="AF22" s="8">
        <v>57880675</v>
      </c>
      <c r="AG22" s="11">
        <v>0</v>
      </c>
      <c r="AH22" s="12">
        <v>0</v>
      </c>
      <c r="AI22" s="10">
        <v>57880675</v>
      </c>
      <c r="AJ22" s="8">
        <v>3470680</v>
      </c>
      <c r="AK22" s="9">
        <v>3470680</v>
      </c>
      <c r="AL22" s="14">
        <f t="shared" si="0"/>
        <v>5.9962673206558147E-2</v>
      </c>
      <c r="AM22" s="12">
        <v>302933384</v>
      </c>
      <c r="AN22" s="9">
        <v>0</v>
      </c>
      <c r="AO22" s="9">
        <v>229</v>
      </c>
      <c r="AP22" s="10">
        <v>302933613</v>
      </c>
      <c r="AQ22" s="8">
        <v>1092</v>
      </c>
      <c r="AR22" s="9">
        <v>2317027</v>
      </c>
      <c r="AS22" s="9">
        <v>623</v>
      </c>
      <c r="AT22" s="9">
        <v>53338014</v>
      </c>
      <c r="AU22" s="9">
        <v>1537054</v>
      </c>
      <c r="AV22" s="9">
        <v>1947954</v>
      </c>
      <c r="AW22" s="11">
        <v>89890</v>
      </c>
      <c r="AX22" s="12">
        <v>105300</v>
      </c>
      <c r="AY22" s="9">
        <v>96300</v>
      </c>
      <c r="AZ22" s="10">
        <v>201600</v>
      </c>
      <c r="BA22" s="8">
        <v>18200</v>
      </c>
      <c r="BB22" s="9">
        <v>38400</v>
      </c>
      <c r="BC22" s="9">
        <v>0</v>
      </c>
      <c r="BD22" s="9">
        <v>1792780</v>
      </c>
      <c r="BE22" s="9">
        <v>69300</v>
      </c>
      <c r="BF22" s="13">
        <v>1862080</v>
      </c>
      <c r="BG22" s="11">
        <v>377400</v>
      </c>
      <c r="BH22" s="12">
        <v>905850</v>
      </c>
      <c r="BI22" s="9">
        <v>758250</v>
      </c>
      <c r="BJ22" s="9">
        <v>289940</v>
      </c>
      <c r="BK22" s="9">
        <v>293850</v>
      </c>
      <c r="BL22" s="13">
        <v>2247890</v>
      </c>
      <c r="BM22" s="9">
        <v>32200</v>
      </c>
      <c r="BN22" s="9">
        <v>24927820</v>
      </c>
      <c r="BO22" s="10">
        <v>88936621</v>
      </c>
      <c r="BP22" s="8">
        <v>213996764</v>
      </c>
      <c r="BQ22" s="11">
        <v>0</v>
      </c>
      <c r="BR22" s="12">
        <v>228</v>
      </c>
      <c r="BS22" s="10">
        <v>213996992</v>
      </c>
      <c r="BT22" s="8">
        <v>12837234</v>
      </c>
      <c r="BU22" s="9">
        <v>12837234</v>
      </c>
      <c r="BV22" s="14">
        <f t="shared" si="1"/>
        <v>5.9987917961015075E-2</v>
      </c>
      <c r="BW22" s="8">
        <v>84985057</v>
      </c>
      <c r="BX22" s="9">
        <v>0</v>
      </c>
      <c r="BY22" s="9">
        <v>0</v>
      </c>
      <c r="BZ22" s="10">
        <v>84985057</v>
      </c>
      <c r="CA22" s="8">
        <v>0</v>
      </c>
      <c r="CB22" s="9">
        <v>705363</v>
      </c>
      <c r="CC22" s="9">
        <v>375</v>
      </c>
      <c r="CD22" s="9">
        <v>11366250</v>
      </c>
      <c r="CE22" s="9">
        <v>419896</v>
      </c>
      <c r="CF22" s="9">
        <v>331586</v>
      </c>
      <c r="CG22" s="11">
        <v>31422</v>
      </c>
      <c r="CH22" s="12">
        <v>21580</v>
      </c>
      <c r="CI22" s="9">
        <v>21000</v>
      </c>
      <c r="CJ22" s="10">
        <v>42580</v>
      </c>
      <c r="CK22" s="8">
        <v>0</v>
      </c>
      <c r="CL22" s="9">
        <v>0</v>
      </c>
      <c r="CM22" s="9">
        <v>0</v>
      </c>
      <c r="CN22" s="9">
        <v>67320</v>
      </c>
      <c r="CO22" s="9">
        <v>3590</v>
      </c>
      <c r="CP22" s="13">
        <v>70910</v>
      </c>
      <c r="CQ22" s="11">
        <v>7790</v>
      </c>
      <c r="CR22" s="12">
        <v>281160</v>
      </c>
      <c r="CS22" s="9">
        <v>274950</v>
      </c>
      <c r="CT22" s="9">
        <v>91200</v>
      </c>
      <c r="CU22" s="9">
        <v>44550</v>
      </c>
      <c r="CV22" s="13">
        <v>691860</v>
      </c>
      <c r="CW22" s="9">
        <v>8050</v>
      </c>
      <c r="CX22" s="9">
        <v>3501210</v>
      </c>
      <c r="CY22" s="10">
        <v>17176917</v>
      </c>
      <c r="CZ22" s="8">
        <v>67808140</v>
      </c>
      <c r="DA22" s="11">
        <v>0</v>
      </c>
      <c r="DB22" s="12">
        <v>0</v>
      </c>
      <c r="DC22" s="10">
        <v>67808140</v>
      </c>
      <c r="DD22" s="8">
        <v>4068108</v>
      </c>
      <c r="DE22" s="9">
        <v>4068108</v>
      </c>
      <c r="DF22" s="14">
        <f t="shared" si="2"/>
        <v>5.9994390054055456E-2</v>
      </c>
      <c r="DG22" s="12">
        <v>269954590</v>
      </c>
      <c r="DH22" s="9">
        <v>0</v>
      </c>
      <c r="DI22" s="9">
        <v>0</v>
      </c>
      <c r="DJ22" s="10">
        <v>269954590</v>
      </c>
      <c r="DK22" s="8">
        <v>2018</v>
      </c>
      <c r="DL22" s="9">
        <v>1924902</v>
      </c>
      <c r="DM22" s="9">
        <v>213</v>
      </c>
      <c r="DN22" s="9">
        <v>17997435</v>
      </c>
      <c r="DO22" s="9">
        <v>861527</v>
      </c>
      <c r="DP22" s="9">
        <v>477207</v>
      </c>
      <c r="DQ22" s="11">
        <v>68870</v>
      </c>
      <c r="DR22" s="12">
        <v>39780</v>
      </c>
      <c r="DS22" s="9">
        <v>44100</v>
      </c>
      <c r="DT22" s="10">
        <v>83880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569580</v>
      </c>
      <c r="EC22" s="9">
        <v>547200</v>
      </c>
      <c r="ED22" s="9">
        <v>183540</v>
      </c>
      <c r="EE22" s="9">
        <v>57600</v>
      </c>
      <c r="EF22" s="13">
        <v>1357920</v>
      </c>
      <c r="EG22" s="9">
        <v>14950</v>
      </c>
      <c r="EH22" s="9">
        <v>3799410</v>
      </c>
      <c r="EI22" s="10">
        <v>26588119</v>
      </c>
      <c r="EJ22" s="8">
        <v>243366471</v>
      </c>
      <c r="EK22" s="11">
        <v>0</v>
      </c>
      <c r="EL22" s="12">
        <v>0</v>
      </c>
      <c r="EM22" s="10">
        <v>243366471</v>
      </c>
      <c r="EN22" s="8">
        <v>14601454</v>
      </c>
      <c r="EO22" s="9">
        <v>14601454</v>
      </c>
      <c r="EP22" s="14">
        <f t="shared" si="3"/>
        <v>5.999780470991832E-2</v>
      </c>
    </row>
    <row r="23" spans="1:146" s="49" customFormat="1" ht="12.6" customHeight="1" x14ac:dyDescent="0.15">
      <c r="A23" s="67">
        <v>11</v>
      </c>
      <c r="B23" s="68" t="s">
        <v>90</v>
      </c>
      <c r="C23" s="19">
        <v>366015283</v>
      </c>
      <c r="D23" s="16">
        <v>0</v>
      </c>
      <c r="E23" s="16">
        <v>0</v>
      </c>
      <c r="F23" s="17">
        <v>366015283</v>
      </c>
      <c r="G23" s="15">
        <v>3107</v>
      </c>
      <c r="H23" s="16">
        <v>2967721</v>
      </c>
      <c r="I23" s="16">
        <v>1587</v>
      </c>
      <c r="J23" s="16">
        <v>72937838</v>
      </c>
      <c r="K23" s="16">
        <v>1175103</v>
      </c>
      <c r="L23" s="16">
        <v>4311537</v>
      </c>
      <c r="M23" s="18">
        <v>124679</v>
      </c>
      <c r="N23" s="19">
        <v>586820</v>
      </c>
      <c r="O23" s="16">
        <v>429000</v>
      </c>
      <c r="P23" s="17">
        <v>1015820</v>
      </c>
      <c r="Q23" s="15">
        <v>305760</v>
      </c>
      <c r="R23" s="16">
        <v>800100</v>
      </c>
      <c r="S23" s="16">
        <v>11700</v>
      </c>
      <c r="T23" s="16">
        <v>3424740</v>
      </c>
      <c r="U23" s="16">
        <v>590900</v>
      </c>
      <c r="V23" s="20">
        <v>4015640</v>
      </c>
      <c r="W23" s="18">
        <v>645760</v>
      </c>
      <c r="X23" s="19">
        <v>2410650</v>
      </c>
      <c r="Y23" s="16">
        <v>1607400</v>
      </c>
      <c r="Z23" s="16">
        <v>479560</v>
      </c>
      <c r="AA23" s="16">
        <v>1165050</v>
      </c>
      <c r="AB23" s="20">
        <v>5662660</v>
      </c>
      <c r="AC23" s="16">
        <v>137080</v>
      </c>
      <c r="AD23" s="16">
        <v>76115740</v>
      </c>
      <c r="AE23" s="17">
        <v>170230245</v>
      </c>
      <c r="AF23" s="15">
        <v>195785038</v>
      </c>
      <c r="AG23" s="18">
        <v>0</v>
      </c>
      <c r="AH23" s="19">
        <v>0</v>
      </c>
      <c r="AI23" s="17">
        <v>195785038</v>
      </c>
      <c r="AJ23" s="15">
        <v>11739724</v>
      </c>
      <c r="AK23" s="16">
        <v>11739724</v>
      </c>
      <c r="AL23" s="21">
        <f t="shared" si="0"/>
        <v>5.9962314382777299E-2</v>
      </c>
      <c r="AM23" s="19">
        <v>735299505</v>
      </c>
      <c r="AN23" s="16">
        <v>0</v>
      </c>
      <c r="AO23" s="16">
        <v>3161</v>
      </c>
      <c r="AP23" s="17">
        <v>735302666</v>
      </c>
      <c r="AQ23" s="15">
        <v>4905</v>
      </c>
      <c r="AR23" s="16">
        <v>4112253</v>
      </c>
      <c r="AS23" s="16">
        <v>2451</v>
      </c>
      <c r="AT23" s="16">
        <v>133885171</v>
      </c>
      <c r="AU23" s="16">
        <v>2932674</v>
      </c>
      <c r="AV23" s="16">
        <v>5714573</v>
      </c>
      <c r="AW23" s="18">
        <v>306670</v>
      </c>
      <c r="AX23" s="19">
        <v>390000</v>
      </c>
      <c r="AY23" s="16">
        <v>317400</v>
      </c>
      <c r="AZ23" s="17">
        <v>707400</v>
      </c>
      <c r="BA23" s="15">
        <v>54340</v>
      </c>
      <c r="BB23" s="16">
        <v>141600</v>
      </c>
      <c r="BC23" s="16">
        <v>0</v>
      </c>
      <c r="BD23" s="16">
        <v>7344260</v>
      </c>
      <c r="BE23" s="16">
        <v>244870</v>
      </c>
      <c r="BF23" s="20">
        <v>7589130</v>
      </c>
      <c r="BG23" s="18">
        <v>1129220</v>
      </c>
      <c r="BH23" s="19">
        <v>3180210</v>
      </c>
      <c r="BI23" s="16">
        <v>2973150</v>
      </c>
      <c r="BJ23" s="16">
        <v>711740</v>
      </c>
      <c r="BK23" s="16">
        <v>944100</v>
      </c>
      <c r="BL23" s="20">
        <v>7809200</v>
      </c>
      <c r="BM23" s="16">
        <v>101660</v>
      </c>
      <c r="BN23" s="16">
        <v>63083160</v>
      </c>
      <c r="BO23" s="17">
        <v>227571956</v>
      </c>
      <c r="BP23" s="15">
        <v>507727549</v>
      </c>
      <c r="BQ23" s="18">
        <v>0</v>
      </c>
      <c r="BR23" s="19">
        <v>3161</v>
      </c>
      <c r="BS23" s="17">
        <v>507730710</v>
      </c>
      <c r="BT23" s="15">
        <v>30457358</v>
      </c>
      <c r="BU23" s="16">
        <v>30457358</v>
      </c>
      <c r="BV23" s="21">
        <f t="shared" si="1"/>
        <v>5.9987228269095638E-2</v>
      </c>
      <c r="BW23" s="15">
        <v>123843592</v>
      </c>
      <c r="BX23" s="16">
        <v>0</v>
      </c>
      <c r="BY23" s="16">
        <v>0</v>
      </c>
      <c r="BZ23" s="17">
        <v>123843592</v>
      </c>
      <c r="CA23" s="15">
        <v>175</v>
      </c>
      <c r="CB23" s="16">
        <v>808194</v>
      </c>
      <c r="CC23" s="16">
        <v>188</v>
      </c>
      <c r="CD23" s="16">
        <v>17153683</v>
      </c>
      <c r="CE23" s="16">
        <v>539422</v>
      </c>
      <c r="CF23" s="16">
        <v>566724</v>
      </c>
      <c r="CG23" s="18">
        <v>56957</v>
      </c>
      <c r="CH23" s="19">
        <v>40040</v>
      </c>
      <c r="CI23" s="16">
        <v>40500</v>
      </c>
      <c r="CJ23" s="17">
        <v>80540</v>
      </c>
      <c r="CK23" s="15">
        <v>0</v>
      </c>
      <c r="CL23" s="16">
        <v>0</v>
      </c>
      <c r="CM23" s="16">
        <v>0</v>
      </c>
      <c r="CN23" s="16">
        <v>154000</v>
      </c>
      <c r="CO23" s="16">
        <v>5530</v>
      </c>
      <c r="CP23" s="20">
        <v>159530</v>
      </c>
      <c r="CQ23" s="18">
        <v>16630</v>
      </c>
      <c r="CR23" s="19">
        <v>602910</v>
      </c>
      <c r="CS23" s="16">
        <v>666450</v>
      </c>
      <c r="CT23" s="16">
        <v>136420</v>
      </c>
      <c r="CU23" s="16">
        <v>98550</v>
      </c>
      <c r="CV23" s="20">
        <v>1504330</v>
      </c>
      <c r="CW23" s="16">
        <v>16560</v>
      </c>
      <c r="CX23" s="16">
        <v>5097940</v>
      </c>
      <c r="CY23" s="17">
        <v>26000685</v>
      </c>
      <c r="CZ23" s="15">
        <v>97842907</v>
      </c>
      <c r="DA23" s="18">
        <v>0</v>
      </c>
      <c r="DB23" s="19">
        <v>0</v>
      </c>
      <c r="DC23" s="17">
        <v>97842907</v>
      </c>
      <c r="DD23" s="15">
        <v>5870029</v>
      </c>
      <c r="DE23" s="16">
        <v>5870029</v>
      </c>
      <c r="DF23" s="21">
        <f t="shared" si="2"/>
        <v>5.9994425554015886E-2</v>
      </c>
      <c r="DG23" s="19">
        <v>233146280</v>
      </c>
      <c r="DH23" s="16">
        <v>0</v>
      </c>
      <c r="DI23" s="16">
        <v>7060</v>
      </c>
      <c r="DJ23" s="17">
        <v>233153340</v>
      </c>
      <c r="DK23" s="15">
        <v>3845</v>
      </c>
      <c r="DL23" s="16">
        <v>1556970</v>
      </c>
      <c r="DM23" s="16">
        <v>424</v>
      </c>
      <c r="DN23" s="16">
        <v>17153400</v>
      </c>
      <c r="DO23" s="16">
        <v>838793</v>
      </c>
      <c r="DP23" s="16">
        <v>514096</v>
      </c>
      <c r="DQ23" s="18">
        <v>72480</v>
      </c>
      <c r="DR23" s="19">
        <v>47580</v>
      </c>
      <c r="DS23" s="16">
        <v>47700</v>
      </c>
      <c r="DT23" s="17">
        <v>95280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721710</v>
      </c>
      <c r="EC23" s="16">
        <v>743850</v>
      </c>
      <c r="ED23" s="16">
        <v>169860</v>
      </c>
      <c r="EE23" s="16">
        <v>91350</v>
      </c>
      <c r="EF23" s="20">
        <v>1726770</v>
      </c>
      <c r="EG23" s="16">
        <v>17020</v>
      </c>
      <c r="EH23" s="16">
        <v>3823020</v>
      </c>
      <c r="EI23" s="17">
        <v>25801674</v>
      </c>
      <c r="EJ23" s="15">
        <v>207344606</v>
      </c>
      <c r="EK23" s="18">
        <v>0</v>
      </c>
      <c r="EL23" s="19">
        <v>7060</v>
      </c>
      <c r="EM23" s="17">
        <v>207351666</v>
      </c>
      <c r="EN23" s="15">
        <v>12440595</v>
      </c>
      <c r="EO23" s="16">
        <v>12440595</v>
      </c>
      <c r="EP23" s="21">
        <f t="shared" si="3"/>
        <v>5.9997564716938422E-2</v>
      </c>
    </row>
    <row r="24" spans="1:146" s="49" customFormat="1" ht="12.6" customHeight="1" x14ac:dyDescent="0.15">
      <c r="A24" s="65">
        <v>12</v>
      </c>
      <c r="B24" s="66" t="s">
        <v>91</v>
      </c>
      <c r="C24" s="12">
        <v>367255141</v>
      </c>
      <c r="D24" s="9">
        <v>566</v>
      </c>
      <c r="E24" s="9">
        <v>381</v>
      </c>
      <c r="F24" s="10">
        <v>367256088</v>
      </c>
      <c r="G24" s="8">
        <v>3452</v>
      </c>
      <c r="H24" s="9">
        <v>3681837</v>
      </c>
      <c r="I24" s="9">
        <v>1621</v>
      </c>
      <c r="J24" s="9">
        <v>72705727</v>
      </c>
      <c r="K24" s="9">
        <v>1708756</v>
      </c>
      <c r="L24" s="9">
        <v>4076575</v>
      </c>
      <c r="M24" s="11">
        <v>116685</v>
      </c>
      <c r="N24" s="12">
        <v>556140</v>
      </c>
      <c r="O24" s="9">
        <v>335400</v>
      </c>
      <c r="P24" s="10">
        <v>891540</v>
      </c>
      <c r="Q24" s="8">
        <v>263640</v>
      </c>
      <c r="R24" s="9">
        <v>725400</v>
      </c>
      <c r="S24" s="9">
        <v>15860</v>
      </c>
      <c r="T24" s="9">
        <v>2565860</v>
      </c>
      <c r="U24" s="9">
        <v>371260</v>
      </c>
      <c r="V24" s="13">
        <v>2937120</v>
      </c>
      <c r="W24" s="11">
        <v>804410</v>
      </c>
      <c r="X24" s="12">
        <v>1886610</v>
      </c>
      <c r="Y24" s="9">
        <v>1398600</v>
      </c>
      <c r="Z24" s="9">
        <v>435860</v>
      </c>
      <c r="AA24" s="9">
        <v>895500</v>
      </c>
      <c r="AB24" s="13">
        <v>4616570</v>
      </c>
      <c r="AC24" s="9">
        <v>111780</v>
      </c>
      <c r="AD24" s="9">
        <v>78005020</v>
      </c>
      <c r="AE24" s="10">
        <v>170664372</v>
      </c>
      <c r="AF24" s="8">
        <v>196590770</v>
      </c>
      <c r="AG24" s="11">
        <v>566</v>
      </c>
      <c r="AH24" s="12">
        <v>380</v>
      </c>
      <c r="AI24" s="10">
        <v>196591716</v>
      </c>
      <c r="AJ24" s="8">
        <v>11787983</v>
      </c>
      <c r="AK24" s="9">
        <v>11787983</v>
      </c>
      <c r="AL24" s="14">
        <f t="shared" si="0"/>
        <v>5.9961748337351101E-2</v>
      </c>
      <c r="AM24" s="12">
        <v>892348407</v>
      </c>
      <c r="AN24" s="9">
        <v>2310</v>
      </c>
      <c r="AO24" s="9">
        <v>1337</v>
      </c>
      <c r="AP24" s="10">
        <v>892352054</v>
      </c>
      <c r="AQ24" s="8">
        <v>13958</v>
      </c>
      <c r="AR24" s="9">
        <v>6413369</v>
      </c>
      <c r="AS24" s="9">
        <v>3524</v>
      </c>
      <c r="AT24" s="9">
        <v>158962643</v>
      </c>
      <c r="AU24" s="9">
        <v>4301489</v>
      </c>
      <c r="AV24" s="9">
        <v>6223305</v>
      </c>
      <c r="AW24" s="11">
        <v>350969</v>
      </c>
      <c r="AX24" s="12">
        <v>423540</v>
      </c>
      <c r="AY24" s="9">
        <v>343500</v>
      </c>
      <c r="AZ24" s="10">
        <v>767040</v>
      </c>
      <c r="BA24" s="8">
        <v>62140</v>
      </c>
      <c r="BB24" s="9">
        <v>162300</v>
      </c>
      <c r="BC24" s="9">
        <v>0</v>
      </c>
      <c r="BD24" s="9">
        <v>7294540</v>
      </c>
      <c r="BE24" s="9">
        <v>244020</v>
      </c>
      <c r="BF24" s="13">
        <v>7538560</v>
      </c>
      <c r="BG24" s="11">
        <v>1524860</v>
      </c>
      <c r="BH24" s="12">
        <v>3359070</v>
      </c>
      <c r="BI24" s="9">
        <v>3212100</v>
      </c>
      <c r="BJ24" s="9">
        <v>873240</v>
      </c>
      <c r="BK24" s="9">
        <v>923850</v>
      </c>
      <c r="BL24" s="13">
        <v>8368260</v>
      </c>
      <c r="BM24" s="9">
        <v>124660</v>
      </c>
      <c r="BN24" s="9">
        <v>73729680</v>
      </c>
      <c r="BO24" s="10">
        <v>268543233</v>
      </c>
      <c r="BP24" s="8">
        <v>623805176</v>
      </c>
      <c r="BQ24" s="11">
        <v>2308</v>
      </c>
      <c r="BR24" s="12">
        <v>1337</v>
      </c>
      <c r="BS24" s="10">
        <v>623808821</v>
      </c>
      <c r="BT24" s="8">
        <v>37420930</v>
      </c>
      <c r="BU24" s="9">
        <v>37420930</v>
      </c>
      <c r="BV24" s="14">
        <f t="shared" si="1"/>
        <v>5.9987817966427888E-2</v>
      </c>
      <c r="BW24" s="8">
        <v>246587647</v>
      </c>
      <c r="BX24" s="9">
        <v>0</v>
      </c>
      <c r="BY24" s="9">
        <v>0</v>
      </c>
      <c r="BZ24" s="10">
        <v>246587647</v>
      </c>
      <c r="CA24" s="8">
        <v>3318</v>
      </c>
      <c r="CB24" s="9">
        <v>1965863</v>
      </c>
      <c r="CC24" s="9">
        <v>790</v>
      </c>
      <c r="CD24" s="9">
        <v>33615697</v>
      </c>
      <c r="CE24" s="9">
        <v>1111822</v>
      </c>
      <c r="CF24" s="9">
        <v>1061542</v>
      </c>
      <c r="CG24" s="11">
        <v>114410</v>
      </c>
      <c r="CH24" s="12">
        <v>78520</v>
      </c>
      <c r="CI24" s="9">
        <v>76800</v>
      </c>
      <c r="CJ24" s="10">
        <v>155320</v>
      </c>
      <c r="CK24" s="8">
        <v>0</v>
      </c>
      <c r="CL24" s="9">
        <v>0</v>
      </c>
      <c r="CM24" s="9">
        <v>0</v>
      </c>
      <c r="CN24" s="9">
        <v>258720</v>
      </c>
      <c r="CO24" s="9">
        <v>8390</v>
      </c>
      <c r="CP24" s="13">
        <v>267110</v>
      </c>
      <c r="CQ24" s="11">
        <v>34270</v>
      </c>
      <c r="CR24" s="12">
        <v>1148070</v>
      </c>
      <c r="CS24" s="9">
        <v>1189350</v>
      </c>
      <c r="CT24" s="9">
        <v>249280</v>
      </c>
      <c r="CU24" s="9">
        <v>134100</v>
      </c>
      <c r="CV24" s="13">
        <v>2720800</v>
      </c>
      <c r="CW24" s="9">
        <v>32660</v>
      </c>
      <c r="CX24" s="9">
        <v>10068170</v>
      </c>
      <c r="CY24" s="10">
        <v>51150982</v>
      </c>
      <c r="CZ24" s="8">
        <v>195436665</v>
      </c>
      <c r="DA24" s="11">
        <v>0</v>
      </c>
      <c r="DB24" s="12">
        <v>0</v>
      </c>
      <c r="DC24" s="10">
        <v>195436665</v>
      </c>
      <c r="DD24" s="8">
        <v>11725127</v>
      </c>
      <c r="DE24" s="9">
        <v>11725127</v>
      </c>
      <c r="DF24" s="14">
        <f t="shared" si="2"/>
        <v>5.9994510241975323E-2</v>
      </c>
      <c r="DG24" s="12">
        <v>672168569</v>
      </c>
      <c r="DH24" s="9">
        <v>2252</v>
      </c>
      <c r="DI24" s="9">
        <v>7172</v>
      </c>
      <c r="DJ24" s="10">
        <v>672177993</v>
      </c>
      <c r="DK24" s="8">
        <v>8532</v>
      </c>
      <c r="DL24" s="9">
        <v>4570940</v>
      </c>
      <c r="DM24" s="9">
        <v>1405</v>
      </c>
      <c r="DN24" s="9">
        <v>47585562</v>
      </c>
      <c r="DO24" s="9">
        <v>2044769</v>
      </c>
      <c r="DP24" s="9">
        <v>1360497</v>
      </c>
      <c r="DQ24" s="11">
        <v>209695</v>
      </c>
      <c r="DR24" s="12">
        <v>106860</v>
      </c>
      <c r="DS24" s="9">
        <v>127800</v>
      </c>
      <c r="DT24" s="10">
        <v>234660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1889910</v>
      </c>
      <c r="EC24" s="9">
        <v>1950750</v>
      </c>
      <c r="ED24" s="9">
        <v>499700</v>
      </c>
      <c r="EE24" s="9">
        <v>189450</v>
      </c>
      <c r="EF24" s="13">
        <v>4529810</v>
      </c>
      <c r="EG24" s="9">
        <v>52210</v>
      </c>
      <c r="EH24" s="9">
        <v>10253710</v>
      </c>
      <c r="EI24" s="10">
        <v>70850385</v>
      </c>
      <c r="EJ24" s="8">
        <v>601318187</v>
      </c>
      <c r="EK24" s="11">
        <v>2251</v>
      </c>
      <c r="EL24" s="12">
        <v>7170</v>
      </c>
      <c r="EM24" s="10">
        <v>601327608</v>
      </c>
      <c r="EN24" s="8">
        <v>36078280</v>
      </c>
      <c r="EO24" s="9">
        <v>36078280</v>
      </c>
      <c r="EP24" s="14">
        <f t="shared" si="3"/>
        <v>5.999771093164244E-2</v>
      </c>
    </row>
    <row r="25" spans="1:146" s="49" customFormat="1" ht="12.6" customHeight="1" x14ac:dyDescent="0.15">
      <c r="A25" s="67">
        <v>13</v>
      </c>
      <c r="B25" s="68" t="s">
        <v>92</v>
      </c>
      <c r="C25" s="19">
        <v>84476963</v>
      </c>
      <c r="D25" s="16">
        <v>0</v>
      </c>
      <c r="E25" s="16">
        <v>0</v>
      </c>
      <c r="F25" s="17">
        <v>84476963</v>
      </c>
      <c r="G25" s="15">
        <v>389</v>
      </c>
      <c r="H25" s="16">
        <v>1051493</v>
      </c>
      <c r="I25" s="16">
        <v>517</v>
      </c>
      <c r="J25" s="16">
        <v>16464141</v>
      </c>
      <c r="K25" s="16">
        <v>532662</v>
      </c>
      <c r="L25" s="16">
        <v>878315</v>
      </c>
      <c r="M25" s="18">
        <v>23532</v>
      </c>
      <c r="N25" s="19">
        <v>122460</v>
      </c>
      <c r="O25" s="16">
        <v>83700</v>
      </c>
      <c r="P25" s="17">
        <v>206160</v>
      </c>
      <c r="Q25" s="15">
        <v>69680</v>
      </c>
      <c r="R25" s="16">
        <v>166500</v>
      </c>
      <c r="S25" s="16">
        <v>2340</v>
      </c>
      <c r="T25" s="16">
        <v>502590</v>
      </c>
      <c r="U25" s="16">
        <v>82080</v>
      </c>
      <c r="V25" s="20">
        <v>584670</v>
      </c>
      <c r="W25" s="18">
        <v>150530</v>
      </c>
      <c r="X25" s="19">
        <v>390720</v>
      </c>
      <c r="Y25" s="16">
        <v>241650</v>
      </c>
      <c r="Z25" s="16">
        <v>117040</v>
      </c>
      <c r="AA25" s="16">
        <v>183600</v>
      </c>
      <c r="AB25" s="20">
        <v>933010</v>
      </c>
      <c r="AC25" s="16">
        <v>17940</v>
      </c>
      <c r="AD25" s="16">
        <v>17763730</v>
      </c>
      <c r="AE25" s="17">
        <v>38845092</v>
      </c>
      <c r="AF25" s="15">
        <v>45631871</v>
      </c>
      <c r="AG25" s="18">
        <v>0</v>
      </c>
      <c r="AH25" s="19">
        <v>0</v>
      </c>
      <c r="AI25" s="17">
        <v>45631871</v>
      </c>
      <c r="AJ25" s="15">
        <v>2736204</v>
      </c>
      <c r="AK25" s="16">
        <v>2736204</v>
      </c>
      <c r="AL25" s="21">
        <f t="shared" si="0"/>
        <v>5.9962564322641951E-2</v>
      </c>
      <c r="AM25" s="19">
        <v>241760464</v>
      </c>
      <c r="AN25" s="16">
        <v>0</v>
      </c>
      <c r="AO25" s="16">
        <v>568</v>
      </c>
      <c r="AP25" s="17">
        <v>241761032</v>
      </c>
      <c r="AQ25" s="15">
        <v>10</v>
      </c>
      <c r="AR25" s="16">
        <v>1913158</v>
      </c>
      <c r="AS25" s="16">
        <v>613</v>
      </c>
      <c r="AT25" s="16">
        <v>41790262</v>
      </c>
      <c r="AU25" s="16">
        <v>1395901</v>
      </c>
      <c r="AV25" s="16">
        <v>1467291</v>
      </c>
      <c r="AW25" s="18">
        <v>61342</v>
      </c>
      <c r="AX25" s="19">
        <v>90480</v>
      </c>
      <c r="AY25" s="16">
        <v>86700</v>
      </c>
      <c r="AZ25" s="17">
        <v>177180</v>
      </c>
      <c r="BA25" s="15">
        <v>16120</v>
      </c>
      <c r="BB25" s="16">
        <v>36900</v>
      </c>
      <c r="BC25" s="16">
        <v>0</v>
      </c>
      <c r="BD25" s="16">
        <v>1127390</v>
      </c>
      <c r="BE25" s="16">
        <v>49160</v>
      </c>
      <c r="BF25" s="20">
        <v>1176550</v>
      </c>
      <c r="BG25" s="18">
        <v>246780</v>
      </c>
      <c r="BH25" s="19">
        <v>593340</v>
      </c>
      <c r="BI25" s="16">
        <v>437400</v>
      </c>
      <c r="BJ25" s="16">
        <v>239400</v>
      </c>
      <c r="BK25" s="16">
        <v>148950</v>
      </c>
      <c r="BL25" s="20">
        <v>1419090</v>
      </c>
      <c r="BM25" s="16">
        <v>20930</v>
      </c>
      <c r="BN25" s="16">
        <v>20046040</v>
      </c>
      <c r="BO25" s="17">
        <v>69767554</v>
      </c>
      <c r="BP25" s="15">
        <v>171992910</v>
      </c>
      <c r="BQ25" s="18">
        <v>0</v>
      </c>
      <c r="BR25" s="19">
        <v>568</v>
      </c>
      <c r="BS25" s="17">
        <v>171993478</v>
      </c>
      <c r="BT25" s="15">
        <v>10317544</v>
      </c>
      <c r="BU25" s="16">
        <v>10317544</v>
      </c>
      <c r="BV25" s="21">
        <f t="shared" si="1"/>
        <v>5.9987995591321203E-2</v>
      </c>
      <c r="BW25" s="15">
        <v>72184024</v>
      </c>
      <c r="BX25" s="16">
        <v>0</v>
      </c>
      <c r="BY25" s="16">
        <v>0</v>
      </c>
      <c r="BZ25" s="17">
        <v>72184024</v>
      </c>
      <c r="CA25" s="15">
        <v>0</v>
      </c>
      <c r="CB25" s="16">
        <v>642179</v>
      </c>
      <c r="CC25" s="16">
        <v>78</v>
      </c>
      <c r="CD25" s="16">
        <v>9297576</v>
      </c>
      <c r="CE25" s="16">
        <v>429081</v>
      </c>
      <c r="CF25" s="16">
        <v>254349</v>
      </c>
      <c r="CG25" s="18">
        <v>18503</v>
      </c>
      <c r="CH25" s="19">
        <v>17680</v>
      </c>
      <c r="CI25" s="16">
        <v>20700</v>
      </c>
      <c r="CJ25" s="17">
        <v>38380</v>
      </c>
      <c r="CK25" s="15">
        <v>0</v>
      </c>
      <c r="CL25" s="16">
        <v>0</v>
      </c>
      <c r="CM25" s="16">
        <v>0</v>
      </c>
      <c r="CN25" s="16">
        <v>40150</v>
      </c>
      <c r="CO25" s="16">
        <v>1550</v>
      </c>
      <c r="CP25" s="20">
        <v>41700</v>
      </c>
      <c r="CQ25" s="18">
        <v>5870</v>
      </c>
      <c r="CR25" s="19">
        <v>170280</v>
      </c>
      <c r="CS25" s="16">
        <v>174600</v>
      </c>
      <c r="CT25" s="16">
        <v>71060</v>
      </c>
      <c r="CU25" s="16">
        <v>33750</v>
      </c>
      <c r="CV25" s="20">
        <v>449690</v>
      </c>
      <c r="CW25" s="16">
        <v>7130</v>
      </c>
      <c r="CX25" s="16">
        <v>2991080</v>
      </c>
      <c r="CY25" s="17">
        <v>14175538</v>
      </c>
      <c r="CZ25" s="15">
        <v>58008486</v>
      </c>
      <c r="DA25" s="18">
        <v>0</v>
      </c>
      <c r="DB25" s="19">
        <v>0</v>
      </c>
      <c r="DC25" s="17">
        <v>58008486</v>
      </c>
      <c r="DD25" s="15">
        <v>3480190</v>
      </c>
      <c r="DE25" s="16">
        <v>3480190</v>
      </c>
      <c r="DF25" s="21">
        <f t="shared" si="2"/>
        <v>5.9994498046372045E-2</v>
      </c>
      <c r="DG25" s="19">
        <v>332695688</v>
      </c>
      <c r="DH25" s="16">
        <v>0</v>
      </c>
      <c r="DI25" s="16">
        <v>4106</v>
      </c>
      <c r="DJ25" s="17">
        <v>332699794</v>
      </c>
      <c r="DK25" s="15">
        <v>779</v>
      </c>
      <c r="DL25" s="16">
        <v>2082010</v>
      </c>
      <c r="DM25" s="16">
        <v>359</v>
      </c>
      <c r="DN25" s="16">
        <v>17451474</v>
      </c>
      <c r="DO25" s="16">
        <v>1008624</v>
      </c>
      <c r="DP25" s="16">
        <v>414366</v>
      </c>
      <c r="DQ25" s="18">
        <v>46557</v>
      </c>
      <c r="DR25" s="19">
        <v>34580</v>
      </c>
      <c r="DS25" s="16">
        <v>46200</v>
      </c>
      <c r="DT25" s="17">
        <v>80780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443850</v>
      </c>
      <c r="EC25" s="16">
        <v>381150</v>
      </c>
      <c r="ED25" s="16">
        <v>214320</v>
      </c>
      <c r="EE25" s="16">
        <v>52650</v>
      </c>
      <c r="EF25" s="20">
        <v>1091970</v>
      </c>
      <c r="EG25" s="16">
        <v>12880</v>
      </c>
      <c r="EH25" s="16">
        <v>3495950</v>
      </c>
      <c r="EI25" s="17">
        <v>25685390</v>
      </c>
      <c r="EJ25" s="15">
        <v>307010298</v>
      </c>
      <c r="EK25" s="18">
        <v>0</v>
      </c>
      <c r="EL25" s="19">
        <v>4106</v>
      </c>
      <c r="EM25" s="17">
        <v>307014404</v>
      </c>
      <c r="EN25" s="15">
        <v>18420344</v>
      </c>
      <c r="EO25" s="16">
        <v>18420344</v>
      </c>
      <c r="EP25" s="21">
        <f t="shared" si="3"/>
        <v>5.9998305486670261E-2</v>
      </c>
    </row>
    <row r="26" spans="1:146" s="49" customFormat="1" ht="12.6" customHeight="1" x14ac:dyDescent="0.15">
      <c r="A26" s="65">
        <v>14</v>
      </c>
      <c r="B26" s="66" t="s">
        <v>93</v>
      </c>
      <c r="C26" s="12">
        <v>163867769</v>
      </c>
      <c r="D26" s="9">
        <v>0</v>
      </c>
      <c r="E26" s="9">
        <v>0</v>
      </c>
      <c r="F26" s="10">
        <v>163867769</v>
      </c>
      <c r="G26" s="8">
        <v>1723</v>
      </c>
      <c r="H26" s="9">
        <v>1246481</v>
      </c>
      <c r="I26" s="9">
        <v>783</v>
      </c>
      <c r="J26" s="9">
        <v>32004622</v>
      </c>
      <c r="K26" s="9">
        <v>584133</v>
      </c>
      <c r="L26" s="9">
        <v>1653332</v>
      </c>
      <c r="M26" s="11">
        <v>43956</v>
      </c>
      <c r="N26" s="12">
        <v>251160</v>
      </c>
      <c r="O26" s="9">
        <v>172500</v>
      </c>
      <c r="P26" s="10">
        <v>423660</v>
      </c>
      <c r="Q26" s="8">
        <v>99580</v>
      </c>
      <c r="R26" s="9">
        <v>255900</v>
      </c>
      <c r="S26" s="9">
        <v>8060</v>
      </c>
      <c r="T26" s="9">
        <v>1057650</v>
      </c>
      <c r="U26" s="9">
        <v>152760</v>
      </c>
      <c r="V26" s="13">
        <v>1210410</v>
      </c>
      <c r="W26" s="11">
        <v>326510</v>
      </c>
      <c r="X26" s="12">
        <v>842820</v>
      </c>
      <c r="Y26" s="9">
        <v>490050</v>
      </c>
      <c r="Z26" s="9">
        <v>221540</v>
      </c>
      <c r="AA26" s="9">
        <v>411750</v>
      </c>
      <c r="AB26" s="13">
        <v>1966160</v>
      </c>
      <c r="AC26" s="9">
        <v>42780</v>
      </c>
      <c r="AD26" s="9">
        <v>34830430</v>
      </c>
      <c r="AE26" s="10">
        <v>74697737</v>
      </c>
      <c r="AF26" s="8">
        <v>89170032</v>
      </c>
      <c r="AG26" s="11">
        <v>0</v>
      </c>
      <c r="AH26" s="12">
        <v>0</v>
      </c>
      <c r="AI26" s="10">
        <v>89170032</v>
      </c>
      <c r="AJ26" s="8">
        <v>5346840</v>
      </c>
      <c r="AK26" s="9">
        <v>5346840</v>
      </c>
      <c r="AL26" s="14">
        <f t="shared" si="0"/>
        <v>5.996229764726338E-2</v>
      </c>
      <c r="AM26" s="12">
        <v>338507525</v>
      </c>
      <c r="AN26" s="9">
        <v>0</v>
      </c>
      <c r="AO26" s="9">
        <v>0</v>
      </c>
      <c r="AP26" s="10">
        <v>338507525</v>
      </c>
      <c r="AQ26" s="8">
        <v>3549</v>
      </c>
      <c r="AR26" s="9">
        <v>1926413</v>
      </c>
      <c r="AS26" s="9">
        <v>1193</v>
      </c>
      <c r="AT26" s="9">
        <v>60927486</v>
      </c>
      <c r="AU26" s="9">
        <v>1392011</v>
      </c>
      <c r="AV26" s="9">
        <v>2379755</v>
      </c>
      <c r="AW26" s="11">
        <v>120724</v>
      </c>
      <c r="AX26" s="12">
        <v>159640</v>
      </c>
      <c r="AY26" s="9">
        <v>128700</v>
      </c>
      <c r="AZ26" s="10">
        <v>288340</v>
      </c>
      <c r="BA26" s="8">
        <v>21580</v>
      </c>
      <c r="BB26" s="9">
        <v>54300</v>
      </c>
      <c r="BC26" s="9">
        <v>0</v>
      </c>
      <c r="BD26" s="9">
        <v>2387550</v>
      </c>
      <c r="BE26" s="9">
        <v>86290</v>
      </c>
      <c r="BF26" s="13">
        <v>2473840</v>
      </c>
      <c r="BG26" s="11">
        <v>506430</v>
      </c>
      <c r="BH26" s="12">
        <v>1118700</v>
      </c>
      <c r="BI26" s="9">
        <v>999000</v>
      </c>
      <c r="BJ26" s="9">
        <v>346940</v>
      </c>
      <c r="BK26" s="9">
        <v>359100</v>
      </c>
      <c r="BL26" s="13">
        <v>2823740</v>
      </c>
      <c r="BM26" s="9">
        <v>36110</v>
      </c>
      <c r="BN26" s="9">
        <v>29196870</v>
      </c>
      <c r="BO26" s="10">
        <v>102151148</v>
      </c>
      <c r="BP26" s="8">
        <v>236356377</v>
      </c>
      <c r="BQ26" s="11">
        <v>0</v>
      </c>
      <c r="BR26" s="12">
        <v>0</v>
      </c>
      <c r="BS26" s="10">
        <v>236356377</v>
      </c>
      <c r="BT26" s="8">
        <v>14178368</v>
      </c>
      <c r="BU26" s="9">
        <v>14178368</v>
      </c>
      <c r="BV26" s="14">
        <f t="shared" si="1"/>
        <v>5.9987245446734866E-2</v>
      </c>
      <c r="BW26" s="8">
        <v>60307428</v>
      </c>
      <c r="BX26" s="9">
        <v>0</v>
      </c>
      <c r="BY26" s="9">
        <v>0</v>
      </c>
      <c r="BZ26" s="10">
        <v>60307428</v>
      </c>
      <c r="CA26" s="8">
        <v>0</v>
      </c>
      <c r="CB26" s="9">
        <v>393337</v>
      </c>
      <c r="CC26" s="9">
        <v>195</v>
      </c>
      <c r="CD26" s="9">
        <v>8235513</v>
      </c>
      <c r="CE26" s="9">
        <v>264953</v>
      </c>
      <c r="CF26" s="9">
        <v>262863</v>
      </c>
      <c r="CG26" s="11">
        <v>24655</v>
      </c>
      <c r="CH26" s="12">
        <v>17940</v>
      </c>
      <c r="CI26" s="9">
        <v>21300</v>
      </c>
      <c r="CJ26" s="10">
        <v>39240</v>
      </c>
      <c r="CK26" s="8">
        <v>0</v>
      </c>
      <c r="CL26" s="9">
        <v>0</v>
      </c>
      <c r="CM26" s="9">
        <v>0</v>
      </c>
      <c r="CN26" s="9">
        <v>64350</v>
      </c>
      <c r="CO26" s="9">
        <v>2310</v>
      </c>
      <c r="CP26" s="13">
        <v>66660</v>
      </c>
      <c r="CQ26" s="11">
        <v>9310</v>
      </c>
      <c r="CR26" s="12">
        <v>242880</v>
      </c>
      <c r="CS26" s="9">
        <v>265050</v>
      </c>
      <c r="CT26" s="9">
        <v>65740</v>
      </c>
      <c r="CU26" s="9">
        <v>36900</v>
      </c>
      <c r="CV26" s="13">
        <v>610570</v>
      </c>
      <c r="CW26" s="9">
        <v>8510</v>
      </c>
      <c r="CX26" s="9">
        <v>2482390</v>
      </c>
      <c r="CY26" s="10">
        <v>12398001</v>
      </c>
      <c r="CZ26" s="8">
        <v>47909427</v>
      </c>
      <c r="DA26" s="11">
        <v>0</v>
      </c>
      <c r="DB26" s="12">
        <v>0</v>
      </c>
      <c r="DC26" s="10">
        <v>47909427</v>
      </c>
      <c r="DD26" s="8">
        <v>2874300</v>
      </c>
      <c r="DE26" s="9">
        <v>2874300</v>
      </c>
      <c r="DF26" s="14">
        <f t="shared" si="2"/>
        <v>5.9994455788419263E-2</v>
      </c>
      <c r="DG26" s="12">
        <v>112454385</v>
      </c>
      <c r="DH26" s="9">
        <v>0</v>
      </c>
      <c r="DI26" s="9">
        <v>0</v>
      </c>
      <c r="DJ26" s="10">
        <v>112454385</v>
      </c>
      <c r="DK26" s="8">
        <v>1398</v>
      </c>
      <c r="DL26" s="9">
        <v>732434</v>
      </c>
      <c r="DM26" s="9">
        <v>195</v>
      </c>
      <c r="DN26" s="9">
        <v>8457045</v>
      </c>
      <c r="DO26" s="9">
        <v>363127</v>
      </c>
      <c r="DP26" s="9">
        <v>249269</v>
      </c>
      <c r="DQ26" s="11">
        <v>33652</v>
      </c>
      <c r="DR26" s="12">
        <v>16900</v>
      </c>
      <c r="DS26" s="9">
        <v>24900</v>
      </c>
      <c r="DT26" s="10">
        <v>41800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293700</v>
      </c>
      <c r="EC26" s="9">
        <v>294300</v>
      </c>
      <c r="ED26" s="9">
        <v>89680</v>
      </c>
      <c r="EE26" s="9">
        <v>42300</v>
      </c>
      <c r="EF26" s="13">
        <v>719980</v>
      </c>
      <c r="EG26" s="9">
        <v>8280</v>
      </c>
      <c r="EH26" s="9">
        <v>1966230</v>
      </c>
      <c r="EI26" s="10">
        <v>12573215</v>
      </c>
      <c r="EJ26" s="8">
        <v>99881170</v>
      </c>
      <c r="EK26" s="11">
        <v>0</v>
      </c>
      <c r="EL26" s="12">
        <v>0</v>
      </c>
      <c r="EM26" s="10">
        <v>99881170</v>
      </c>
      <c r="EN26" s="8">
        <v>5992617</v>
      </c>
      <c r="EO26" s="9">
        <v>5992617</v>
      </c>
      <c r="EP26" s="14">
        <f t="shared" si="3"/>
        <v>5.999746498764482E-2</v>
      </c>
    </row>
    <row r="27" spans="1:146" s="49" customFormat="1" ht="12.6" customHeight="1" x14ac:dyDescent="0.15">
      <c r="A27" s="67">
        <v>15</v>
      </c>
      <c r="B27" s="68" t="s">
        <v>94</v>
      </c>
      <c r="C27" s="19">
        <v>260810281</v>
      </c>
      <c r="D27" s="16">
        <v>0</v>
      </c>
      <c r="E27" s="16">
        <v>158</v>
      </c>
      <c r="F27" s="17">
        <v>260810439</v>
      </c>
      <c r="G27" s="15">
        <v>3127</v>
      </c>
      <c r="H27" s="16">
        <v>2166280</v>
      </c>
      <c r="I27" s="16">
        <v>708</v>
      </c>
      <c r="J27" s="16">
        <v>51755428</v>
      </c>
      <c r="K27" s="16">
        <v>1046102</v>
      </c>
      <c r="L27" s="16">
        <v>2760601</v>
      </c>
      <c r="M27" s="18">
        <v>76218</v>
      </c>
      <c r="N27" s="19">
        <v>388440</v>
      </c>
      <c r="O27" s="16">
        <v>227700</v>
      </c>
      <c r="P27" s="17">
        <v>616140</v>
      </c>
      <c r="Q27" s="15">
        <v>149500</v>
      </c>
      <c r="R27" s="16">
        <v>482400</v>
      </c>
      <c r="S27" s="16">
        <v>10140</v>
      </c>
      <c r="T27" s="16">
        <v>1672550</v>
      </c>
      <c r="U27" s="16">
        <v>237500</v>
      </c>
      <c r="V27" s="20">
        <v>1910050</v>
      </c>
      <c r="W27" s="18">
        <v>518220</v>
      </c>
      <c r="X27" s="19">
        <v>1210770</v>
      </c>
      <c r="Y27" s="16">
        <v>831600</v>
      </c>
      <c r="Z27" s="16">
        <v>285760</v>
      </c>
      <c r="AA27" s="16">
        <v>597600</v>
      </c>
      <c r="AB27" s="20">
        <v>2925730</v>
      </c>
      <c r="AC27" s="16">
        <v>65780</v>
      </c>
      <c r="AD27" s="16">
        <v>55220890</v>
      </c>
      <c r="AE27" s="17">
        <v>119706606</v>
      </c>
      <c r="AF27" s="15">
        <v>141103676</v>
      </c>
      <c r="AG27" s="18">
        <v>0</v>
      </c>
      <c r="AH27" s="19">
        <v>157</v>
      </c>
      <c r="AI27" s="17">
        <v>141103833</v>
      </c>
      <c r="AJ27" s="15">
        <v>8460887</v>
      </c>
      <c r="AK27" s="16">
        <v>8460887</v>
      </c>
      <c r="AL27" s="21">
        <f t="shared" si="0"/>
        <v>5.9962134409204886E-2</v>
      </c>
      <c r="AM27" s="19">
        <v>562947438</v>
      </c>
      <c r="AN27" s="16">
        <v>851</v>
      </c>
      <c r="AO27" s="16">
        <v>1129</v>
      </c>
      <c r="AP27" s="17">
        <v>562949418</v>
      </c>
      <c r="AQ27" s="15">
        <v>1839</v>
      </c>
      <c r="AR27" s="16">
        <v>3525783</v>
      </c>
      <c r="AS27" s="16">
        <v>1600</v>
      </c>
      <c r="AT27" s="16">
        <v>101643116</v>
      </c>
      <c r="AU27" s="16">
        <v>2423943</v>
      </c>
      <c r="AV27" s="16">
        <v>4050998</v>
      </c>
      <c r="AW27" s="18">
        <v>229441</v>
      </c>
      <c r="AX27" s="19">
        <v>259220</v>
      </c>
      <c r="AY27" s="16">
        <v>234300</v>
      </c>
      <c r="AZ27" s="17">
        <v>493520</v>
      </c>
      <c r="BA27" s="15">
        <v>40040</v>
      </c>
      <c r="BB27" s="16">
        <v>100500</v>
      </c>
      <c r="BC27" s="16">
        <v>0</v>
      </c>
      <c r="BD27" s="16">
        <v>4413530</v>
      </c>
      <c r="BE27" s="16">
        <v>138340</v>
      </c>
      <c r="BF27" s="20">
        <v>4551870</v>
      </c>
      <c r="BG27" s="18">
        <v>904920</v>
      </c>
      <c r="BH27" s="19">
        <v>2011350</v>
      </c>
      <c r="BI27" s="16">
        <v>1958850</v>
      </c>
      <c r="BJ27" s="16">
        <v>510340</v>
      </c>
      <c r="BK27" s="16">
        <v>549450</v>
      </c>
      <c r="BL27" s="20">
        <v>5029990</v>
      </c>
      <c r="BM27" s="16">
        <v>80500</v>
      </c>
      <c r="BN27" s="16">
        <v>47769150</v>
      </c>
      <c r="BO27" s="17">
        <v>170845610</v>
      </c>
      <c r="BP27" s="15">
        <v>392101830</v>
      </c>
      <c r="BQ27" s="18">
        <v>850</v>
      </c>
      <c r="BR27" s="19">
        <v>1128</v>
      </c>
      <c r="BS27" s="17">
        <v>392103808</v>
      </c>
      <c r="BT27" s="15">
        <v>23521283</v>
      </c>
      <c r="BU27" s="16">
        <v>23521283</v>
      </c>
      <c r="BV27" s="21">
        <f t="shared" si="1"/>
        <v>5.9987387319635516E-2</v>
      </c>
      <c r="BW27" s="15">
        <v>125367241</v>
      </c>
      <c r="BX27" s="16">
        <v>3265</v>
      </c>
      <c r="BY27" s="16">
        <v>0</v>
      </c>
      <c r="BZ27" s="17">
        <v>125370506</v>
      </c>
      <c r="CA27" s="15">
        <v>4618</v>
      </c>
      <c r="CB27" s="16">
        <v>891902</v>
      </c>
      <c r="CC27" s="16">
        <v>523</v>
      </c>
      <c r="CD27" s="16">
        <v>17279969</v>
      </c>
      <c r="CE27" s="16">
        <v>527485</v>
      </c>
      <c r="CF27" s="16">
        <v>562026</v>
      </c>
      <c r="CG27" s="18">
        <v>64595</v>
      </c>
      <c r="CH27" s="19">
        <v>44720</v>
      </c>
      <c r="CI27" s="16">
        <v>38400</v>
      </c>
      <c r="CJ27" s="17">
        <v>83120</v>
      </c>
      <c r="CK27" s="15">
        <v>0</v>
      </c>
      <c r="CL27" s="16">
        <v>0</v>
      </c>
      <c r="CM27" s="16">
        <v>0</v>
      </c>
      <c r="CN27" s="16">
        <v>141350</v>
      </c>
      <c r="CO27" s="16">
        <v>5410</v>
      </c>
      <c r="CP27" s="20">
        <v>146760</v>
      </c>
      <c r="CQ27" s="18">
        <v>23170</v>
      </c>
      <c r="CR27" s="19">
        <v>578820</v>
      </c>
      <c r="CS27" s="16">
        <v>695250</v>
      </c>
      <c r="CT27" s="16">
        <v>132240</v>
      </c>
      <c r="CU27" s="16">
        <v>80550</v>
      </c>
      <c r="CV27" s="20">
        <v>1486860</v>
      </c>
      <c r="CW27" s="16">
        <v>16560</v>
      </c>
      <c r="CX27" s="16">
        <v>5128910</v>
      </c>
      <c r="CY27" s="17">
        <v>26215975</v>
      </c>
      <c r="CZ27" s="15">
        <v>99151267</v>
      </c>
      <c r="DA27" s="18">
        <v>3264</v>
      </c>
      <c r="DB27" s="19">
        <v>0</v>
      </c>
      <c r="DC27" s="17">
        <v>99154531</v>
      </c>
      <c r="DD27" s="15">
        <v>5948724</v>
      </c>
      <c r="DE27" s="16">
        <v>5948724</v>
      </c>
      <c r="DF27" s="21">
        <f t="shared" si="2"/>
        <v>5.9994474685176012E-2</v>
      </c>
      <c r="DG27" s="19">
        <v>274506038</v>
      </c>
      <c r="DH27" s="16">
        <v>0</v>
      </c>
      <c r="DI27" s="16">
        <v>35409</v>
      </c>
      <c r="DJ27" s="17">
        <v>274541447</v>
      </c>
      <c r="DK27" s="15">
        <v>3273</v>
      </c>
      <c r="DL27" s="16">
        <v>1812137</v>
      </c>
      <c r="DM27" s="16">
        <v>748</v>
      </c>
      <c r="DN27" s="16">
        <v>20615040</v>
      </c>
      <c r="DO27" s="16">
        <v>839435</v>
      </c>
      <c r="DP27" s="16">
        <v>610041</v>
      </c>
      <c r="DQ27" s="18">
        <v>97408</v>
      </c>
      <c r="DR27" s="19">
        <v>52000</v>
      </c>
      <c r="DS27" s="16">
        <v>57900</v>
      </c>
      <c r="DT27" s="17">
        <v>109900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833910</v>
      </c>
      <c r="EC27" s="16">
        <v>953550</v>
      </c>
      <c r="ED27" s="16">
        <v>181260</v>
      </c>
      <c r="EE27" s="16">
        <v>89550</v>
      </c>
      <c r="EF27" s="20">
        <v>2058270</v>
      </c>
      <c r="EG27" s="16">
        <v>22540</v>
      </c>
      <c r="EH27" s="16">
        <v>4530800</v>
      </c>
      <c r="EI27" s="17">
        <v>30698844</v>
      </c>
      <c r="EJ27" s="15">
        <v>243807196</v>
      </c>
      <c r="EK27" s="18">
        <v>0</v>
      </c>
      <c r="EL27" s="19">
        <v>35407</v>
      </c>
      <c r="EM27" s="17">
        <v>243842603</v>
      </c>
      <c r="EN27" s="15">
        <v>14629956</v>
      </c>
      <c r="EO27" s="16">
        <v>14629956</v>
      </c>
      <c r="EP27" s="21">
        <f t="shared" si="3"/>
        <v>5.9997538658164672E-2</v>
      </c>
    </row>
    <row r="28" spans="1:146" s="49" customFormat="1" ht="12.6" customHeight="1" x14ac:dyDescent="0.15">
      <c r="A28" s="65">
        <v>16</v>
      </c>
      <c r="B28" s="66" t="s">
        <v>95</v>
      </c>
      <c r="C28" s="12">
        <v>135491564</v>
      </c>
      <c r="D28" s="9">
        <v>0</v>
      </c>
      <c r="E28" s="9">
        <v>0</v>
      </c>
      <c r="F28" s="10">
        <v>135491564</v>
      </c>
      <c r="G28" s="8">
        <v>85</v>
      </c>
      <c r="H28" s="9">
        <v>1097640</v>
      </c>
      <c r="I28" s="9">
        <v>434</v>
      </c>
      <c r="J28" s="9">
        <v>26001467</v>
      </c>
      <c r="K28" s="9">
        <v>514418</v>
      </c>
      <c r="L28" s="9">
        <v>1332038</v>
      </c>
      <c r="M28" s="11">
        <v>37303</v>
      </c>
      <c r="N28" s="12">
        <v>198900</v>
      </c>
      <c r="O28" s="9">
        <v>121200</v>
      </c>
      <c r="P28" s="10">
        <v>320100</v>
      </c>
      <c r="Q28" s="8">
        <v>86320</v>
      </c>
      <c r="R28" s="9">
        <v>251400</v>
      </c>
      <c r="S28" s="9">
        <v>9360</v>
      </c>
      <c r="T28" s="9">
        <v>971850</v>
      </c>
      <c r="U28" s="9">
        <v>138700</v>
      </c>
      <c r="V28" s="13">
        <v>1110550</v>
      </c>
      <c r="W28" s="11">
        <v>288140</v>
      </c>
      <c r="X28" s="12">
        <v>860310</v>
      </c>
      <c r="Y28" s="9">
        <v>441450</v>
      </c>
      <c r="Z28" s="9">
        <v>252700</v>
      </c>
      <c r="AA28" s="9">
        <v>350100</v>
      </c>
      <c r="AB28" s="13">
        <v>1904560</v>
      </c>
      <c r="AC28" s="9">
        <v>31970</v>
      </c>
      <c r="AD28" s="9">
        <v>28866330</v>
      </c>
      <c r="AE28" s="10">
        <v>61851681</v>
      </c>
      <c r="AF28" s="8">
        <v>73639883</v>
      </c>
      <c r="AG28" s="11">
        <v>0</v>
      </c>
      <c r="AH28" s="12">
        <v>0</v>
      </c>
      <c r="AI28" s="10">
        <v>73639883</v>
      </c>
      <c r="AJ28" s="8">
        <v>4415626</v>
      </c>
      <c r="AK28" s="9">
        <v>4415626</v>
      </c>
      <c r="AL28" s="14">
        <f t="shared" si="0"/>
        <v>5.9962425524223061E-2</v>
      </c>
      <c r="AM28" s="12">
        <v>279934900</v>
      </c>
      <c r="AN28" s="9">
        <v>0</v>
      </c>
      <c r="AO28" s="9">
        <v>0</v>
      </c>
      <c r="AP28" s="10">
        <v>279934900</v>
      </c>
      <c r="AQ28" s="8">
        <v>967</v>
      </c>
      <c r="AR28" s="9">
        <v>1636485</v>
      </c>
      <c r="AS28" s="9">
        <v>729</v>
      </c>
      <c r="AT28" s="9">
        <v>49969030</v>
      </c>
      <c r="AU28" s="9">
        <v>1248002</v>
      </c>
      <c r="AV28" s="9">
        <v>1918032</v>
      </c>
      <c r="AW28" s="11">
        <v>89290</v>
      </c>
      <c r="AX28" s="12">
        <v>121680</v>
      </c>
      <c r="AY28" s="9">
        <v>113700</v>
      </c>
      <c r="AZ28" s="10">
        <v>235380</v>
      </c>
      <c r="BA28" s="8">
        <v>19500</v>
      </c>
      <c r="BB28" s="9">
        <v>49800</v>
      </c>
      <c r="BC28" s="9">
        <v>0</v>
      </c>
      <c r="BD28" s="9">
        <v>1725790</v>
      </c>
      <c r="BE28" s="9">
        <v>61180</v>
      </c>
      <c r="BF28" s="13">
        <v>1786970</v>
      </c>
      <c r="BG28" s="11">
        <v>379050</v>
      </c>
      <c r="BH28" s="12">
        <v>970530</v>
      </c>
      <c r="BI28" s="9">
        <v>738900</v>
      </c>
      <c r="BJ28" s="9">
        <v>334020</v>
      </c>
      <c r="BK28" s="9">
        <v>317700</v>
      </c>
      <c r="BL28" s="13">
        <v>2361150</v>
      </c>
      <c r="BM28" s="9">
        <v>33810</v>
      </c>
      <c r="BN28" s="9">
        <v>24068390</v>
      </c>
      <c r="BO28" s="10">
        <v>83795856</v>
      </c>
      <c r="BP28" s="8">
        <v>196139044</v>
      </c>
      <c r="BQ28" s="11">
        <v>0</v>
      </c>
      <c r="BR28" s="12">
        <v>0</v>
      </c>
      <c r="BS28" s="10">
        <v>196139044</v>
      </c>
      <c r="BT28" s="8">
        <v>11765859</v>
      </c>
      <c r="BU28" s="9">
        <v>11765859</v>
      </c>
      <c r="BV28" s="14">
        <f t="shared" si="1"/>
        <v>5.9987337350333979E-2</v>
      </c>
      <c r="BW28" s="8">
        <v>55677221</v>
      </c>
      <c r="BX28" s="9">
        <v>0</v>
      </c>
      <c r="BY28" s="9">
        <v>0</v>
      </c>
      <c r="BZ28" s="10">
        <v>55677221</v>
      </c>
      <c r="CA28" s="8">
        <v>423</v>
      </c>
      <c r="CB28" s="9">
        <v>414487</v>
      </c>
      <c r="CC28" s="9">
        <v>106</v>
      </c>
      <c r="CD28" s="9">
        <v>7527930</v>
      </c>
      <c r="CE28" s="9">
        <v>261099</v>
      </c>
      <c r="CF28" s="9">
        <v>236697</v>
      </c>
      <c r="CG28" s="11">
        <v>21428</v>
      </c>
      <c r="CH28" s="12">
        <v>14040</v>
      </c>
      <c r="CI28" s="9">
        <v>14400</v>
      </c>
      <c r="CJ28" s="10">
        <v>28440</v>
      </c>
      <c r="CK28" s="8">
        <v>0</v>
      </c>
      <c r="CL28" s="9">
        <v>0</v>
      </c>
      <c r="CM28" s="9">
        <v>0</v>
      </c>
      <c r="CN28" s="9">
        <v>49940</v>
      </c>
      <c r="CO28" s="9">
        <v>1420</v>
      </c>
      <c r="CP28" s="13">
        <v>51360</v>
      </c>
      <c r="CQ28" s="11">
        <v>9800</v>
      </c>
      <c r="CR28" s="12">
        <v>217470</v>
      </c>
      <c r="CS28" s="9">
        <v>210600</v>
      </c>
      <c r="CT28" s="9">
        <v>60800</v>
      </c>
      <c r="CU28" s="9">
        <v>39600</v>
      </c>
      <c r="CV28" s="13">
        <v>528470</v>
      </c>
      <c r="CW28" s="9">
        <v>4830</v>
      </c>
      <c r="CX28" s="9">
        <v>2297920</v>
      </c>
      <c r="CY28" s="10">
        <v>11382884</v>
      </c>
      <c r="CZ28" s="8">
        <v>44294337</v>
      </c>
      <c r="DA28" s="11">
        <v>0</v>
      </c>
      <c r="DB28" s="12">
        <v>0</v>
      </c>
      <c r="DC28" s="10">
        <v>44294337</v>
      </c>
      <c r="DD28" s="8">
        <v>2657417</v>
      </c>
      <c r="DE28" s="9">
        <v>2657417</v>
      </c>
      <c r="DF28" s="14">
        <f t="shared" si="2"/>
        <v>5.9994509004616101E-2</v>
      </c>
      <c r="DG28" s="12">
        <v>127301879</v>
      </c>
      <c r="DH28" s="9">
        <v>4728</v>
      </c>
      <c r="DI28" s="9">
        <v>0</v>
      </c>
      <c r="DJ28" s="10">
        <v>127306607</v>
      </c>
      <c r="DK28" s="8">
        <v>0</v>
      </c>
      <c r="DL28" s="9">
        <v>846974</v>
      </c>
      <c r="DM28" s="9">
        <v>403</v>
      </c>
      <c r="DN28" s="9">
        <v>9158464</v>
      </c>
      <c r="DO28" s="9">
        <v>472276</v>
      </c>
      <c r="DP28" s="9">
        <v>261586</v>
      </c>
      <c r="DQ28" s="11">
        <v>31209</v>
      </c>
      <c r="DR28" s="12">
        <v>17420</v>
      </c>
      <c r="DS28" s="9">
        <v>27300</v>
      </c>
      <c r="DT28" s="10">
        <v>44720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298650</v>
      </c>
      <c r="EC28" s="9">
        <v>318600</v>
      </c>
      <c r="ED28" s="9">
        <v>95000</v>
      </c>
      <c r="EE28" s="9">
        <v>37800</v>
      </c>
      <c r="EF28" s="13">
        <v>750050</v>
      </c>
      <c r="EG28" s="9">
        <v>9890</v>
      </c>
      <c r="EH28" s="9">
        <v>2084860</v>
      </c>
      <c r="EI28" s="10">
        <v>13660029</v>
      </c>
      <c r="EJ28" s="8">
        <v>113641851</v>
      </c>
      <c r="EK28" s="11">
        <v>4727</v>
      </c>
      <c r="EL28" s="12">
        <v>0</v>
      </c>
      <c r="EM28" s="10">
        <v>113646578</v>
      </c>
      <c r="EN28" s="8">
        <v>6818523</v>
      </c>
      <c r="EO28" s="9">
        <v>6818523</v>
      </c>
      <c r="EP28" s="14">
        <f t="shared" si="3"/>
        <v>5.9997609430879652E-2</v>
      </c>
    </row>
    <row r="29" spans="1:146" s="49" customFormat="1" ht="12.6" customHeight="1" x14ac:dyDescent="0.15">
      <c r="A29" s="67">
        <v>17</v>
      </c>
      <c r="B29" s="68" t="s">
        <v>96</v>
      </c>
      <c r="C29" s="19">
        <v>166900931</v>
      </c>
      <c r="D29" s="16">
        <v>0</v>
      </c>
      <c r="E29" s="16">
        <v>0</v>
      </c>
      <c r="F29" s="17">
        <v>166900931</v>
      </c>
      <c r="G29" s="15">
        <v>1581</v>
      </c>
      <c r="H29" s="16">
        <v>1300692</v>
      </c>
      <c r="I29" s="16">
        <v>1152</v>
      </c>
      <c r="J29" s="16">
        <v>32937843</v>
      </c>
      <c r="K29" s="16">
        <v>572380</v>
      </c>
      <c r="L29" s="16">
        <v>1901412</v>
      </c>
      <c r="M29" s="18">
        <v>55222</v>
      </c>
      <c r="N29" s="19">
        <v>317980</v>
      </c>
      <c r="O29" s="16">
        <v>211200</v>
      </c>
      <c r="P29" s="17">
        <v>529180</v>
      </c>
      <c r="Q29" s="15">
        <v>133900</v>
      </c>
      <c r="R29" s="16">
        <v>396900</v>
      </c>
      <c r="S29" s="16">
        <v>4680</v>
      </c>
      <c r="T29" s="16">
        <v>1530650</v>
      </c>
      <c r="U29" s="16">
        <v>261060</v>
      </c>
      <c r="V29" s="20">
        <v>1791710</v>
      </c>
      <c r="W29" s="18">
        <v>435390</v>
      </c>
      <c r="X29" s="19">
        <v>1303830</v>
      </c>
      <c r="Y29" s="16">
        <v>701550</v>
      </c>
      <c r="Z29" s="16">
        <v>319960</v>
      </c>
      <c r="AA29" s="16">
        <v>676350</v>
      </c>
      <c r="AB29" s="20">
        <v>3001690</v>
      </c>
      <c r="AC29" s="16">
        <v>67390</v>
      </c>
      <c r="AD29" s="16">
        <v>35185190</v>
      </c>
      <c r="AE29" s="17">
        <v>78315160</v>
      </c>
      <c r="AF29" s="15">
        <v>88585771</v>
      </c>
      <c r="AG29" s="18">
        <v>0</v>
      </c>
      <c r="AH29" s="19">
        <v>0</v>
      </c>
      <c r="AI29" s="17">
        <v>88585771</v>
      </c>
      <c r="AJ29" s="15">
        <v>5311753</v>
      </c>
      <c r="AK29" s="16">
        <v>5311753</v>
      </c>
      <c r="AL29" s="21">
        <f t="shared" si="0"/>
        <v>5.9961695202720537E-2</v>
      </c>
      <c r="AM29" s="19">
        <v>347724938</v>
      </c>
      <c r="AN29" s="16">
        <v>0</v>
      </c>
      <c r="AO29" s="16">
        <v>0</v>
      </c>
      <c r="AP29" s="17">
        <v>347724938</v>
      </c>
      <c r="AQ29" s="15">
        <v>62</v>
      </c>
      <c r="AR29" s="16">
        <v>1870015</v>
      </c>
      <c r="AS29" s="16">
        <v>1455</v>
      </c>
      <c r="AT29" s="16">
        <v>63511580</v>
      </c>
      <c r="AU29" s="16">
        <v>1368464</v>
      </c>
      <c r="AV29" s="16">
        <v>2653190</v>
      </c>
      <c r="AW29" s="18">
        <v>139501</v>
      </c>
      <c r="AX29" s="19">
        <v>196300</v>
      </c>
      <c r="AY29" s="16">
        <v>164100</v>
      </c>
      <c r="AZ29" s="17">
        <v>360400</v>
      </c>
      <c r="BA29" s="15">
        <v>22360</v>
      </c>
      <c r="BB29" s="16">
        <v>64800</v>
      </c>
      <c r="BC29" s="16">
        <v>0</v>
      </c>
      <c r="BD29" s="16">
        <v>3080330</v>
      </c>
      <c r="BE29" s="16">
        <v>78920</v>
      </c>
      <c r="BF29" s="20">
        <v>3159250</v>
      </c>
      <c r="BG29" s="18">
        <v>647140</v>
      </c>
      <c r="BH29" s="19">
        <v>1597860</v>
      </c>
      <c r="BI29" s="16">
        <v>1204200</v>
      </c>
      <c r="BJ29" s="16">
        <v>473100</v>
      </c>
      <c r="BK29" s="16">
        <v>457650</v>
      </c>
      <c r="BL29" s="20">
        <v>3732810</v>
      </c>
      <c r="BM29" s="16">
        <v>60490</v>
      </c>
      <c r="BN29" s="16">
        <v>29840140</v>
      </c>
      <c r="BO29" s="17">
        <v>107430202</v>
      </c>
      <c r="BP29" s="15">
        <v>240294736</v>
      </c>
      <c r="BQ29" s="18">
        <v>0</v>
      </c>
      <c r="BR29" s="19">
        <v>0</v>
      </c>
      <c r="BS29" s="17">
        <v>240294736</v>
      </c>
      <c r="BT29" s="15">
        <v>14414593</v>
      </c>
      <c r="BU29" s="16">
        <v>14414593</v>
      </c>
      <c r="BV29" s="21">
        <f t="shared" si="1"/>
        <v>5.998713596455979E-2</v>
      </c>
      <c r="BW29" s="15">
        <v>50865734</v>
      </c>
      <c r="BX29" s="16">
        <v>0</v>
      </c>
      <c r="BY29" s="16">
        <v>0</v>
      </c>
      <c r="BZ29" s="17">
        <v>50865734</v>
      </c>
      <c r="CA29" s="15">
        <v>0</v>
      </c>
      <c r="CB29" s="16">
        <v>307696</v>
      </c>
      <c r="CC29" s="16">
        <v>224</v>
      </c>
      <c r="CD29" s="16">
        <v>7070449</v>
      </c>
      <c r="CE29" s="16">
        <v>233645</v>
      </c>
      <c r="CF29" s="16">
        <v>232012</v>
      </c>
      <c r="CG29" s="18">
        <v>19979</v>
      </c>
      <c r="CH29" s="19">
        <v>19240</v>
      </c>
      <c r="CI29" s="16">
        <v>16500</v>
      </c>
      <c r="CJ29" s="17">
        <v>35740</v>
      </c>
      <c r="CK29" s="15">
        <v>0</v>
      </c>
      <c r="CL29" s="16">
        <v>0</v>
      </c>
      <c r="CM29" s="16">
        <v>0</v>
      </c>
      <c r="CN29" s="16">
        <v>66440</v>
      </c>
      <c r="CO29" s="16">
        <v>1150</v>
      </c>
      <c r="CP29" s="20">
        <v>67590</v>
      </c>
      <c r="CQ29" s="18">
        <v>8850</v>
      </c>
      <c r="CR29" s="19">
        <v>220770</v>
      </c>
      <c r="CS29" s="16">
        <v>246600</v>
      </c>
      <c r="CT29" s="16">
        <v>54720</v>
      </c>
      <c r="CU29" s="16">
        <v>32400</v>
      </c>
      <c r="CV29" s="20">
        <v>554490</v>
      </c>
      <c r="CW29" s="16">
        <v>6900</v>
      </c>
      <c r="CX29" s="16">
        <v>2105720</v>
      </c>
      <c r="CY29" s="17">
        <v>10643071</v>
      </c>
      <c r="CZ29" s="15">
        <v>40222663</v>
      </c>
      <c r="DA29" s="18">
        <v>0</v>
      </c>
      <c r="DB29" s="19">
        <v>0</v>
      </c>
      <c r="DC29" s="17">
        <v>40222663</v>
      </c>
      <c r="DD29" s="15">
        <v>2413134</v>
      </c>
      <c r="DE29" s="16">
        <v>2413134</v>
      </c>
      <c r="DF29" s="21">
        <f t="shared" si="2"/>
        <v>5.9994386746596066E-2</v>
      </c>
      <c r="DG29" s="19">
        <v>67453292</v>
      </c>
      <c r="DH29" s="16">
        <v>0</v>
      </c>
      <c r="DI29" s="16">
        <v>0</v>
      </c>
      <c r="DJ29" s="17">
        <v>67453292</v>
      </c>
      <c r="DK29" s="15">
        <v>0</v>
      </c>
      <c r="DL29" s="16">
        <v>405509</v>
      </c>
      <c r="DM29" s="16">
        <v>357</v>
      </c>
      <c r="DN29" s="16">
        <v>5323694</v>
      </c>
      <c r="DO29" s="16">
        <v>278771</v>
      </c>
      <c r="DP29" s="16">
        <v>161393</v>
      </c>
      <c r="DQ29" s="18">
        <v>18973</v>
      </c>
      <c r="DR29" s="19">
        <v>17420</v>
      </c>
      <c r="DS29" s="16">
        <v>20100</v>
      </c>
      <c r="DT29" s="17">
        <v>37520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197010</v>
      </c>
      <c r="EC29" s="16">
        <v>193050</v>
      </c>
      <c r="ED29" s="16">
        <v>61180</v>
      </c>
      <c r="EE29" s="16">
        <v>33300</v>
      </c>
      <c r="EF29" s="20">
        <v>484540</v>
      </c>
      <c r="EG29" s="16">
        <v>8740</v>
      </c>
      <c r="EH29" s="16">
        <v>1264020</v>
      </c>
      <c r="EI29" s="17">
        <v>7983160</v>
      </c>
      <c r="EJ29" s="15">
        <v>59470132</v>
      </c>
      <c r="EK29" s="18">
        <v>0</v>
      </c>
      <c r="EL29" s="19">
        <v>0</v>
      </c>
      <c r="EM29" s="17">
        <v>59470132</v>
      </c>
      <c r="EN29" s="15">
        <v>3568051</v>
      </c>
      <c r="EO29" s="16">
        <v>3568051</v>
      </c>
      <c r="EP29" s="21">
        <f t="shared" si="3"/>
        <v>5.9997361364524972E-2</v>
      </c>
    </row>
    <row r="30" spans="1:146" s="49" customFormat="1" ht="12.6" customHeight="1" x14ac:dyDescent="0.15">
      <c r="A30" s="65">
        <v>18</v>
      </c>
      <c r="B30" s="66" t="s">
        <v>97</v>
      </c>
      <c r="C30" s="12">
        <v>103591639</v>
      </c>
      <c r="D30" s="9">
        <v>0</v>
      </c>
      <c r="E30" s="9">
        <v>0</v>
      </c>
      <c r="F30" s="10">
        <v>103591639</v>
      </c>
      <c r="G30" s="8">
        <v>828</v>
      </c>
      <c r="H30" s="9">
        <v>894824</v>
      </c>
      <c r="I30" s="9">
        <v>555</v>
      </c>
      <c r="J30" s="9">
        <v>20310201</v>
      </c>
      <c r="K30" s="9">
        <v>394753</v>
      </c>
      <c r="L30" s="9">
        <v>1253078</v>
      </c>
      <c r="M30" s="11">
        <v>45071</v>
      </c>
      <c r="N30" s="12">
        <v>196560</v>
      </c>
      <c r="O30" s="9">
        <v>137100</v>
      </c>
      <c r="P30" s="10">
        <v>333660</v>
      </c>
      <c r="Q30" s="8">
        <v>95160</v>
      </c>
      <c r="R30" s="9">
        <v>264600</v>
      </c>
      <c r="S30" s="9">
        <v>4160</v>
      </c>
      <c r="T30" s="9">
        <v>1037850</v>
      </c>
      <c r="U30" s="9">
        <v>143640</v>
      </c>
      <c r="V30" s="13">
        <v>1181490</v>
      </c>
      <c r="W30" s="11">
        <v>319010</v>
      </c>
      <c r="X30" s="12">
        <v>864600</v>
      </c>
      <c r="Y30" s="9">
        <v>522000</v>
      </c>
      <c r="Z30" s="9">
        <v>231800</v>
      </c>
      <c r="AA30" s="9">
        <v>487350</v>
      </c>
      <c r="AB30" s="13">
        <v>2105750</v>
      </c>
      <c r="AC30" s="9">
        <v>50830</v>
      </c>
      <c r="AD30" s="9">
        <v>21999660</v>
      </c>
      <c r="AE30" s="10">
        <v>49253075</v>
      </c>
      <c r="AF30" s="8">
        <v>54338564</v>
      </c>
      <c r="AG30" s="11">
        <v>0</v>
      </c>
      <c r="AH30" s="12">
        <v>0</v>
      </c>
      <c r="AI30" s="10">
        <v>54338564</v>
      </c>
      <c r="AJ30" s="8">
        <v>3258184</v>
      </c>
      <c r="AK30" s="9">
        <v>3258184</v>
      </c>
      <c r="AL30" s="14">
        <f t="shared" si="0"/>
        <v>5.9960804264168631E-2</v>
      </c>
      <c r="AM30" s="12">
        <v>199313306</v>
      </c>
      <c r="AN30" s="9">
        <v>0</v>
      </c>
      <c r="AO30" s="9">
        <v>0</v>
      </c>
      <c r="AP30" s="10">
        <v>199313306</v>
      </c>
      <c r="AQ30" s="8">
        <v>1147</v>
      </c>
      <c r="AR30" s="9">
        <v>1108116</v>
      </c>
      <c r="AS30" s="9">
        <v>373</v>
      </c>
      <c r="AT30" s="9">
        <v>36224497</v>
      </c>
      <c r="AU30" s="9">
        <v>839237</v>
      </c>
      <c r="AV30" s="9">
        <v>1540218</v>
      </c>
      <c r="AW30" s="11">
        <v>93019</v>
      </c>
      <c r="AX30" s="12">
        <v>115700</v>
      </c>
      <c r="AY30" s="9">
        <v>97200</v>
      </c>
      <c r="AZ30" s="10">
        <v>212900</v>
      </c>
      <c r="BA30" s="8">
        <v>15600</v>
      </c>
      <c r="BB30" s="9">
        <v>51000</v>
      </c>
      <c r="BC30" s="9">
        <v>0</v>
      </c>
      <c r="BD30" s="9">
        <v>1884410</v>
      </c>
      <c r="BE30" s="9">
        <v>53080</v>
      </c>
      <c r="BF30" s="13">
        <v>1937490</v>
      </c>
      <c r="BG30" s="11">
        <v>442880</v>
      </c>
      <c r="BH30" s="12">
        <v>1003200</v>
      </c>
      <c r="BI30" s="9">
        <v>775350</v>
      </c>
      <c r="BJ30" s="9">
        <v>348080</v>
      </c>
      <c r="BK30" s="9">
        <v>373050</v>
      </c>
      <c r="BL30" s="13">
        <v>2499680</v>
      </c>
      <c r="BM30" s="9">
        <v>36340</v>
      </c>
      <c r="BN30" s="9">
        <v>17063840</v>
      </c>
      <c r="BO30" s="10">
        <v>62065964</v>
      </c>
      <c r="BP30" s="8">
        <v>137247342</v>
      </c>
      <c r="BQ30" s="11">
        <v>0</v>
      </c>
      <c r="BR30" s="12">
        <v>0</v>
      </c>
      <c r="BS30" s="10">
        <v>137247342</v>
      </c>
      <c r="BT30" s="8">
        <v>8233083</v>
      </c>
      <c r="BU30" s="9">
        <v>8233083</v>
      </c>
      <c r="BV30" s="14">
        <f t="shared" si="1"/>
        <v>5.9987194506105623E-2</v>
      </c>
      <c r="BW30" s="8">
        <v>29074268</v>
      </c>
      <c r="BX30" s="9">
        <v>0</v>
      </c>
      <c r="BY30" s="9">
        <v>0</v>
      </c>
      <c r="BZ30" s="10">
        <v>29074268</v>
      </c>
      <c r="CA30" s="8">
        <v>0</v>
      </c>
      <c r="CB30" s="9">
        <v>172623</v>
      </c>
      <c r="CC30" s="9">
        <v>0</v>
      </c>
      <c r="CD30" s="9">
        <v>3975783</v>
      </c>
      <c r="CE30" s="9">
        <v>140664</v>
      </c>
      <c r="CF30" s="9">
        <v>131608</v>
      </c>
      <c r="CG30" s="11">
        <v>12273</v>
      </c>
      <c r="CH30" s="12">
        <v>10660</v>
      </c>
      <c r="CI30" s="9">
        <v>8100</v>
      </c>
      <c r="CJ30" s="10">
        <v>18760</v>
      </c>
      <c r="CK30" s="8">
        <v>0</v>
      </c>
      <c r="CL30" s="9">
        <v>0</v>
      </c>
      <c r="CM30" s="9">
        <v>0</v>
      </c>
      <c r="CN30" s="9">
        <v>32340</v>
      </c>
      <c r="CO30" s="9">
        <v>1170</v>
      </c>
      <c r="CP30" s="13">
        <v>33510</v>
      </c>
      <c r="CQ30" s="11">
        <v>7090</v>
      </c>
      <c r="CR30" s="12">
        <v>152790</v>
      </c>
      <c r="CS30" s="9">
        <v>133650</v>
      </c>
      <c r="CT30" s="9">
        <v>53200</v>
      </c>
      <c r="CU30" s="9">
        <v>22050</v>
      </c>
      <c r="CV30" s="13">
        <v>361690</v>
      </c>
      <c r="CW30" s="9">
        <v>2530</v>
      </c>
      <c r="CX30" s="9">
        <v>1201420</v>
      </c>
      <c r="CY30" s="10">
        <v>6057951</v>
      </c>
      <c r="CZ30" s="8">
        <v>23016317</v>
      </c>
      <c r="DA30" s="11">
        <v>0</v>
      </c>
      <c r="DB30" s="12">
        <v>0</v>
      </c>
      <c r="DC30" s="10">
        <v>23016317</v>
      </c>
      <c r="DD30" s="8">
        <v>1380850</v>
      </c>
      <c r="DE30" s="9">
        <v>1380850</v>
      </c>
      <c r="DF30" s="14">
        <f t="shared" si="2"/>
        <v>5.9994394411582011E-2</v>
      </c>
      <c r="DG30" s="12">
        <v>42945392</v>
      </c>
      <c r="DH30" s="9">
        <v>0</v>
      </c>
      <c r="DI30" s="9">
        <v>4402</v>
      </c>
      <c r="DJ30" s="10">
        <v>42949794</v>
      </c>
      <c r="DK30" s="8">
        <v>0</v>
      </c>
      <c r="DL30" s="9">
        <v>269348</v>
      </c>
      <c r="DM30" s="9">
        <v>197</v>
      </c>
      <c r="DN30" s="9">
        <v>3315135</v>
      </c>
      <c r="DO30" s="9">
        <v>202141</v>
      </c>
      <c r="DP30" s="9">
        <v>100179</v>
      </c>
      <c r="DQ30" s="11">
        <v>11376</v>
      </c>
      <c r="DR30" s="12">
        <v>11700</v>
      </c>
      <c r="DS30" s="9">
        <v>10200</v>
      </c>
      <c r="DT30" s="10">
        <v>21900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126720</v>
      </c>
      <c r="EC30" s="9">
        <v>102600</v>
      </c>
      <c r="ED30" s="9">
        <v>55100</v>
      </c>
      <c r="EE30" s="9">
        <v>16650</v>
      </c>
      <c r="EF30" s="13">
        <v>301070</v>
      </c>
      <c r="EG30" s="9">
        <v>3910</v>
      </c>
      <c r="EH30" s="9">
        <v>779640</v>
      </c>
      <c r="EI30" s="10">
        <v>5004699</v>
      </c>
      <c r="EJ30" s="8">
        <v>37940694</v>
      </c>
      <c r="EK30" s="11">
        <v>0</v>
      </c>
      <c r="EL30" s="12">
        <v>4401</v>
      </c>
      <c r="EM30" s="10">
        <v>37945095</v>
      </c>
      <c r="EN30" s="8">
        <v>2276604</v>
      </c>
      <c r="EO30" s="9">
        <v>2276604</v>
      </c>
      <c r="EP30" s="14">
        <f t="shared" si="3"/>
        <v>5.9997319811691076E-2</v>
      </c>
    </row>
    <row r="31" spans="1:146" s="49" customFormat="1" ht="12.6" customHeight="1" x14ac:dyDescent="0.15">
      <c r="A31" s="67">
        <v>19</v>
      </c>
      <c r="B31" s="68" t="s">
        <v>98</v>
      </c>
      <c r="C31" s="19">
        <v>287243248</v>
      </c>
      <c r="D31" s="16">
        <v>0</v>
      </c>
      <c r="E31" s="16">
        <v>0</v>
      </c>
      <c r="F31" s="17">
        <v>287243248</v>
      </c>
      <c r="G31" s="15">
        <v>1324</v>
      </c>
      <c r="H31" s="16">
        <v>1865933</v>
      </c>
      <c r="I31" s="16">
        <v>1484</v>
      </c>
      <c r="J31" s="16">
        <v>57338948</v>
      </c>
      <c r="K31" s="16">
        <v>862452</v>
      </c>
      <c r="L31" s="16">
        <v>3304464</v>
      </c>
      <c r="M31" s="18">
        <v>95529</v>
      </c>
      <c r="N31" s="19">
        <v>529620</v>
      </c>
      <c r="O31" s="16">
        <v>353100</v>
      </c>
      <c r="P31" s="17">
        <v>882720</v>
      </c>
      <c r="Q31" s="15">
        <v>213460</v>
      </c>
      <c r="R31" s="16">
        <v>707700</v>
      </c>
      <c r="S31" s="16">
        <v>10920</v>
      </c>
      <c r="T31" s="16">
        <v>2608210</v>
      </c>
      <c r="U31" s="16">
        <v>424840</v>
      </c>
      <c r="V31" s="20">
        <v>3033050</v>
      </c>
      <c r="W31" s="18">
        <v>790840</v>
      </c>
      <c r="X31" s="19">
        <v>2154570</v>
      </c>
      <c r="Y31" s="16">
        <v>1309050</v>
      </c>
      <c r="Z31" s="16">
        <v>474240</v>
      </c>
      <c r="AA31" s="16">
        <v>955350</v>
      </c>
      <c r="AB31" s="20">
        <v>4893210</v>
      </c>
      <c r="AC31" s="16">
        <v>113160</v>
      </c>
      <c r="AD31" s="16">
        <v>60679450</v>
      </c>
      <c r="AE31" s="17">
        <v>134793160</v>
      </c>
      <c r="AF31" s="15">
        <v>152450088</v>
      </c>
      <c r="AG31" s="18">
        <v>0</v>
      </c>
      <c r="AH31" s="19">
        <v>0</v>
      </c>
      <c r="AI31" s="17">
        <v>152450088</v>
      </c>
      <c r="AJ31" s="15">
        <v>9141148</v>
      </c>
      <c r="AK31" s="16">
        <v>9141148</v>
      </c>
      <c r="AL31" s="21">
        <f t="shared" si="0"/>
        <v>5.9961579031689374E-2</v>
      </c>
      <c r="AM31" s="19">
        <v>504738814</v>
      </c>
      <c r="AN31" s="16">
        <v>0</v>
      </c>
      <c r="AO31" s="16">
        <v>0</v>
      </c>
      <c r="AP31" s="17">
        <v>504738814</v>
      </c>
      <c r="AQ31" s="15">
        <v>517</v>
      </c>
      <c r="AR31" s="16">
        <v>2322503</v>
      </c>
      <c r="AS31" s="16">
        <v>1830</v>
      </c>
      <c r="AT31" s="16">
        <v>92764459</v>
      </c>
      <c r="AU31" s="16">
        <v>1968692</v>
      </c>
      <c r="AV31" s="16">
        <v>3996316</v>
      </c>
      <c r="AW31" s="18">
        <v>222166</v>
      </c>
      <c r="AX31" s="19">
        <v>295880</v>
      </c>
      <c r="AY31" s="16">
        <v>231300</v>
      </c>
      <c r="AZ31" s="17">
        <v>527180</v>
      </c>
      <c r="BA31" s="15">
        <v>35620</v>
      </c>
      <c r="BB31" s="16">
        <v>118500</v>
      </c>
      <c r="BC31" s="16">
        <v>0</v>
      </c>
      <c r="BD31" s="16">
        <v>5236330</v>
      </c>
      <c r="BE31" s="16">
        <v>152000</v>
      </c>
      <c r="BF31" s="20">
        <v>5388330</v>
      </c>
      <c r="BG31" s="18">
        <v>1181470</v>
      </c>
      <c r="BH31" s="19">
        <v>2496120</v>
      </c>
      <c r="BI31" s="16">
        <v>2232000</v>
      </c>
      <c r="BJ31" s="16">
        <v>563920</v>
      </c>
      <c r="BK31" s="16">
        <v>715050</v>
      </c>
      <c r="BL31" s="20">
        <v>6007090</v>
      </c>
      <c r="BM31" s="16">
        <v>84410</v>
      </c>
      <c r="BN31" s="16">
        <v>43969510</v>
      </c>
      <c r="BO31" s="17">
        <v>158586763</v>
      </c>
      <c r="BP31" s="15">
        <v>346152051</v>
      </c>
      <c r="BQ31" s="18">
        <v>0</v>
      </c>
      <c r="BR31" s="19">
        <v>0</v>
      </c>
      <c r="BS31" s="17">
        <v>346152051</v>
      </c>
      <c r="BT31" s="15">
        <v>20764618</v>
      </c>
      <c r="BU31" s="16">
        <v>20764618</v>
      </c>
      <c r="BV31" s="21">
        <f t="shared" si="1"/>
        <v>5.9986985314728063E-2</v>
      </c>
      <c r="BW31" s="15">
        <v>68289035</v>
      </c>
      <c r="BX31" s="16">
        <v>0</v>
      </c>
      <c r="BY31" s="16">
        <v>0</v>
      </c>
      <c r="BZ31" s="17">
        <v>68289035</v>
      </c>
      <c r="CA31" s="15">
        <v>0</v>
      </c>
      <c r="CB31" s="16">
        <v>380479</v>
      </c>
      <c r="CC31" s="16">
        <v>217</v>
      </c>
      <c r="CD31" s="16">
        <v>9448751</v>
      </c>
      <c r="CE31" s="16">
        <v>332012</v>
      </c>
      <c r="CF31" s="16">
        <v>321566</v>
      </c>
      <c r="CG31" s="18">
        <v>29540</v>
      </c>
      <c r="CH31" s="19">
        <v>26780</v>
      </c>
      <c r="CI31" s="16">
        <v>19200</v>
      </c>
      <c r="CJ31" s="17">
        <v>45980</v>
      </c>
      <c r="CK31" s="15">
        <v>0</v>
      </c>
      <c r="CL31" s="16">
        <v>0</v>
      </c>
      <c r="CM31" s="16">
        <v>0</v>
      </c>
      <c r="CN31" s="16">
        <v>97020</v>
      </c>
      <c r="CO31" s="16">
        <v>2850</v>
      </c>
      <c r="CP31" s="20">
        <v>99870</v>
      </c>
      <c r="CQ31" s="18">
        <v>16790</v>
      </c>
      <c r="CR31" s="19">
        <v>320760</v>
      </c>
      <c r="CS31" s="16">
        <v>388350</v>
      </c>
      <c r="CT31" s="16">
        <v>70300</v>
      </c>
      <c r="CU31" s="16">
        <v>43650</v>
      </c>
      <c r="CV31" s="20">
        <v>823060</v>
      </c>
      <c r="CW31" s="16">
        <v>7590</v>
      </c>
      <c r="CX31" s="16">
        <v>2814350</v>
      </c>
      <c r="CY31" s="17">
        <v>14319988</v>
      </c>
      <c r="CZ31" s="15">
        <v>53969047</v>
      </c>
      <c r="DA31" s="18">
        <v>0</v>
      </c>
      <c r="DB31" s="19">
        <v>0</v>
      </c>
      <c r="DC31" s="17">
        <v>53969047</v>
      </c>
      <c r="DD31" s="15">
        <v>3237842</v>
      </c>
      <c r="DE31" s="16">
        <v>3237842</v>
      </c>
      <c r="DF31" s="21">
        <f t="shared" si="2"/>
        <v>5.999442606425865E-2</v>
      </c>
      <c r="DG31" s="19">
        <v>101111948</v>
      </c>
      <c r="DH31" s="16">
        <v>0</v>
      </c>
      <c r="DI31" s="16">
        <v>0</v>
      </c>
      <c r="DJ31" s="17">
        <v>101111948</v>
      </c>
      <c r="DK31" s="15">
        <v>0</v>
      </c>
      <c r="DL31" s="16">
        <v>601848</v>
      </c>
      <c r="DM31" s="16">
        <v>136</v>
      </c>
      <c r="DN31" s="16">
        <v>7918202</v>
      </c>
      <c r="DO31" s="16">
        <v>415339</v>
      </c>
      <c r="DP31" s="16">
        <v>240820</v>
      </c>
      <c r="DQ31" s="18">
        <v>30627</v>
      </c>
      <c r="DR31" s="19">
        <v>21320</v>
      </c>
      <c r="DS31" s="16">
        <v>21900</v>
      </c>
      <c r="DT31" s="17">
        <v>43220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312180</v>
      </c>
      <c r="EC31" s="16">
        <v>342000</v>
      </c>
      <c r="ED31" s="16">
        <v>85500</v>
      </c>
      <c r="EE31" s="16">
        <v>48600</v>
      </c>
      <c r="EF31" s="20">
        <v>788280</v>
      </c>
      <c r="EG31" s="16">
        <v>8510</v>
      </c>
      <c r="EH31" s="16">
        <v>1836450</v>
      </c>
      <c r="EI31" s="17">
        <v>11883296</v>
      </c>
      <c r="EJ31" s="15">
        <v>89228652</v>
      </c>
      <c r="EK31" s="18">
        <v>0</v>
      </c>
      <c r="EL31" s="19">
        <v>0</v>
      </c>
      <c r="EM31" s="17">
        <v>89228652</v>
      </c>
      <c r="EN31" s="15">
        <v>5353486</v>
      </c>
      <c r="EO31" s="16">
        <v>5353486</v>
      </c>
      <c r="EP31" s="21">
        <f t="shared" si="3"/>
        <v>5.9997387386284844E-2</v>
      </c>
    </row>
    <row r="32" spans="1:146" s="49" customFormat="1" ht="12.6" customHeight="1" x14ac:dyDescent="0.15">
      <c r="A32" s="65">
        <v>20</v>
      </c>
      <c r="B32" s="66" t="s">
        <v>99</v>
      </c>
      <c r="C32" s="12">
        <v>338487155</v>
      </c>
      <c r="D32" s="9">
        <v>500</v>
      </c>
      <c r="E32" s="9">
        <v>0</v>
      </c>
      <c r="F32" s="10">
        <v>338487655</v>
      </c>
      <c r="G32" s="8">
        <v>5580</v>
      </c>
      <c r="H32" s="9">
        <v>2543938</v>
      </c>
      <c r="I32" s="9">
        <v>1876</v>
      </c>
      <c r="J32" s="9">
        <v>67941592</v>
      </c>
      <c r="K32" s="9">
        <v>1196937</v>
      </c>
      <c r="L32" s="9">
        <v>3964730</v>
      </c>
      <c r="M32" s="11">
        <v>116564</v>
      </c>
      <c r="N32" s="12">
        <v>586820</v>
      </c>
      <c r="O32" s="9">
        <v>440700</v>
      </c>
      <c r="P32" s="10">
        <v>1027520</v>
      </c>
      <c r="Q32" s="8">
        <v>258180</v>
      </c>
      <c r="R32" s="9">
        <v>876900</v>
      </c>
      <c r="S32" s="9">
        <v>10660</v>
      </c>
      <c r="T32" s="9">
        <v>3129720</v>
      </c>
      <c r="U32" s="9">
        <v>445360</v>
      </c>
      <c r="V32" s="13">
        <v>3575080</v>
      </c>
      <c r="W32" s="11">
        <v>908680</v>
      </c>
      <c r="X32" s="12">
        <v>2303400</v>
      </c>
      <c r="Y32" s="9">
        <v>1786950</v>
      </c>
      <c r="Z32" s="9">
        <v>435100</v>
      </c>
      <c r="AA32" s="9">
        <v>1105650</v>
      </c>
      <c r="AB32" s="13">
        <v>5631100</v>
      </c>
      <c r="AC32" s="9">
        <v>142600</v>
      </c>
      <c r="AD32" s="9">
        <v>71679280</v>
      </c>
      <c r="AE32" s="10">
        <v>159879341</v>
      </c>
      <c r="AF32" s="8">
        <v>178607814</v>
      </c>
      <c r="AG32" s="11">
        <v>500</v>
      </c>
      <c r="AH32" s="12">
        <v>0</v>
      </c>
      <c r="AI32" s="10">
        <v>178608314</v>
      </c>
      <c r="AJ32" s="8">
        <v>10709582</v>
      </c>
      <c r="AK32" s="9">
        <v>10709582</v>
      </c>
      <c r="AL32" s="14">
        <f t="shared" si="0"/>
        <v>5.9961273695243546E-2</v>
      </c>
      <c r="AM32" s="12">
        <v>676186743</v>
      </c>
      <c r="AN32" s="9">
        <v>268</v>
      </c>
      <c r="AO32" s="9">
        <v>0</v>
      </c>
      <c r="AP32" s="10">
        <v>676187011</v>
      </c>
      <c r="AQ32" s="8">
        <v>3397</v>
      </c>
      <c r="AR32" s="9">
        <v>3626565</v>
      </c>
      <c r="AS32" s="9">
        <v>2236</v>
      </c>
      <c r="AT32" s="9">
        <v>123861866</v>
      </c>
      <c r="AU32" s="9">
        <v>2685056</v>
      </c>
      <c r="AV32" s="9">
        <v>5338908</v>
      </c>
      <c r="AW32" s="11">
        <v>328271</v>
      </c>
      <c r="AX32" s="12">
        <v>396240</v>
      </c>
      <c r="AY32" s="9">
        <v>327600</v>
      </c>
      <c r="AZ32" s="10">
        <v>723840</v>
      </c>
      <c r="BA32" s="8">
        <v>44720</v>
      </c>
      <c r="BB32" s="9">
        <v>135300</v>
      </c>
      <c r="BC32" s="9">
        <v>0</v>
      </c>
      <c r="BD32" s="9">
        <v>7949040</v>
      </c>
      <c r="BE32" s="9">
        <v>217410</v>
      </c>
      <c r="BF32" s="13">
        <v>8166450</v>
      </c>
      <c r="BG32" s="11">
        <v>1689280</v>
      </c>
      <c r="BH32" s="12">
        <v>3565320</v>
      </c>
      <c r="BI32" s="9">
        <v>3561750</v>
      </c>
      <c r="BJ32" s="9">
        <v>715540</v>
      </c>
      <c r="BK32" s="9">
        <v>976500</v>
      </c>
      <c r="BL32" s="13">
        <v>8819110</v>
      </c>
      <c r="BM32" s="9">
        <v>127880</v>
      </c>
      <c r="BN32" s="9">
        <v>56936450</v>
      </c>
      <c r="BO32" s="10">
        <v>212487093</v>
      </c>
      <c r="BP32" s="8">
        <v>463699651</v>
      </c>
      <c r="BQ32" s="11">
        <v>267</v>
      </c>
      <c r="BR32" s="12">
        <v>0</v>
      </c>
      <c r="BS32" s="10">
        <v>463699918</v>
      </c>
      <c r="BT32" s="8">
        <v>27816139</v>
      </c>
      <c r="BU32" s="9">
        <v>27816139</v>
      </c>
      <c r="BV32" s="14">
        <f t="shared" si="1"/>
        <v>5.9987370970378304E-2</v>
      </c>
      <c r="BW32" s="8">
        <v>123230174</v>
      </c>
      <c r="BX32" s="9">
        <v>0</v>
      </c>
      <c r="BY32" s="9">
        <v>0</v>
      </c>
      <c r="BZ32" s="10">
        <v>123230174</v>
      </c>
      <c r="CA32" s="8">
        <v>273</v>
      </c>
      <c r="CB32" s="9">
        <v>705818</v>
      </c>
      <c r="CC32" s="9">
        <v>402</v>
      </c>
      <c r="CD32" s="9">
        <v>17220284</v>
      </c>
      <c r="CE32" s="9">
        <v>522458</v>
      </c>
      <c r="CF32" s="9">
        <v>586784</v>
      </c>
      <c r="CG32" s="11">
        <v>67048</v>
      </c>
      <c r="CH32" s="12">
        <v>43680</v>
      </c>
      <c r="CI32" s="9">
        <v>43800</v>
      </c>
      <c r="CJ32" s="10">
        <v>87480</v>
      </c>
      <c r="CK32" s="8">
        <v>0</v>
      </c>
      <c r="CL32" s="9">
        <v>0</v>
      </c>
      <c r="CM32" s="9">
        <v>0</v>
      </c>
      <c r="CN32" s="9">
        <v>172370</v>
      </c>
      <c r="CO32" s="9">
        <v>5420</v>
      </c>
      <c r="CP32" s="13">
        <v>177790</v>
      </c>
      <c r="CQ32" s="11">
        <v>26640</v>
      </c>
      <c r="CR32" s="12">
        <v>742500</v>
      </c>
      <c r="CS32" s="9">
        <v>904500</v>
      </c>
      <c r="CT32" s="9">
        <v>130720</v>
      </c>
      <c r="CU32" s="9">
        <v>97200</v>
      </c>
      <c r="CV32" s="13">
        <v>1874920</v>
      </c>
      <c r="CW32" s="9">
        <v>20470</v>
      </c>
      <c r="CX32" s="9">
        <v>5034160</v>
      </c>
      <c r="CY32" s="10">
        <v>26324125</v>
      </c>
      <c r="CZ32" s="8">
        <v>96906049</v>
      </c>
      <c r="DA32" s="11">
        <v>0</v>
      </c>
      <c r="DB32" s="12">
        <v>0</v>
      </c>
      <c r="DC32" s="10">
        <v>96906049</v>
      </c>
      <c r="DD32" s="8">
        <v>5813830</v>
      </c>
      <c r="DE32" s="9">
        <v>5813830</v>
      </c>
      <c r="DF32" s="14">
        <f t="shared" si="2"/>
        <v>5.9994500446509794E-2</v>
      </c>
      <c r="DG32" s="12">
        <v>197175292</v>
      </c>
      <c r="DH32" s="9">
        <v>0</v>
      </c>
      <c r="DI32" s="9">
        <v>9895</v>
      </c>
      <c r="DJ32" s="10">
        <v>197185187</v>
      </c>
      <c r="DK32" s="8">
        <v>1</v>
      </c>
      <c r="DL32" s="9">
        <v>1209321</v>
      </c>
      <c r="DM32" s="9">
        <v>461</v>
      </c>
      <c r="DN32" s="9">
        <v>15897321</v>
      </c>
      <c r="DO32" s="9">
        <v>733000</v>
      </c>
      <c r="DP32" s="9">
        <v>486430</v>
      </c>
      <c r="DQ32" s="11">
        <v>74848</v>
      </c>
      <c r="DR32" s="12">
        <v>44200</v>
      </c>
      <c r="DS32" s="9">
        <v>44700</v>
      </c>
      <c r="DT32" s="10">
        <v>88900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759990</v>
      </c>
      <c r="EC32" s="9">
        <v>853200</v>
      </c>
      <c r="ED32" s="9">
        <v>148960</v>
      </c>
      <c r="EE32" s="9">
        <v>92700</v>
      </c>
      <c r="EF32" s="13">
        <v>1854850</v>
      </c>
      <c r="EG32" s="9">
        <v>19090</v>
      </c>
      <c r="EH32" s="9">
        <v>3586980</v>
      </c>
      <c r="EI32" s="10">
        <v>23950741</v>
      </c>
      <c r="EJ32" s="8">
        <v>173224551</v>
      </c>
      <c r="EK32" s="11">
        <v>0</v>
      </c>
      <c r="EL32" s="12">
        <v>9895</v>
      </c>
      <c r="EM32" s="10">
        <v>173234446</v>
      </c>
      <c r="EN32" s="8">
        <v>10393605</v>
      </c>
      <c r="EO32" s="9">
        <v>10393605</v>
      </c>
      <c r="EP32" s="14">
        <f t="shared" si="3"/>
        <v>5.9997334479310195E-2</v>
      </c>
    </row>
    <row r="33" spans="1:146" s="49" customFormat="1" ht="12.6" customHeight="1" x14ac:dyDescent="0.15">
      <c r="A33" s="67">
        <v>21</v>
      </c>
      <c r="B33" s="68" t="s">
        <v>100</v>
      </c>
      <c r="C33" s="19">
        <v>351499576</v>
      </c>
      <c r="D33" s="16">
        <v>0</v>
      </c>
      <c r="E33" s="16">
        <v>0</v>
      </c>
      <c r="F33" s="17">
        <v>351499576</v>
      </c>
      <c r="G33" s="15">
        <v>1282</v>
      </c>
      <c r="H33" s="16">
        <v>2265394</v>
      </c>
      <c r="I33" s="16">
        <v>1694</v>
      </c>
      <c r="J33" s="16">
        <v>70280712</v>
      </c>
      <c r="K33" s="16">
        <v>1055562</v>
      </c>
      <c r="L33" s="16">
        <v>4371931</v>
      </c>
      <c r="M33" s="18">
        <v>157768</v>
      </c>
      <c r="N33" s="19">
        <v>684060</v>
      </c>
      <c r="O33" s="16">
        <v>534600</v>
      </c>
      <c r="P33" s="17">
        <v>1218660</v>
      </c>
      <c r="Q33" s="15">
        <v>279240</v>
      </c>
      <c r="R33" s="16">
        <v>1056300</v>
      </c>
      <c r="S33" s="16">
        <v>12480</v>
      </c>
      <c r="T33" s="16">
        <v>4264040</v>
      </c>
      <c r="U33" s="16">
        <v>648920</v>
      </c>
      <c r="V33" s="20">
        <v>4912960</v>
      </c>
      <c r="W33" s="18">
        <v>1223060</v>
      </c>
      <c r="X33" s="19">
        <v>3300330</v>
      </c>
      <c r="Y33" s="16">
        <v>2022750</v>
      </c>
      <c r="Z33" s="16">
        <v>608760</v>
      </c>
      <c r="AA33" s="16">
        <v>1820700</v>
      </c>
      <c r="AB33" s="20">
        <v>7752540</v>
      </c>
      <c r="AC33" s="16">
        <v>194810</v>
      </c>
      <c r="AD33" s="16">
        <v>74554120</v>
      </c>
      <c r="AE33" s="17">
        <v>169336819</v>
      </c>
      <c r="AF33" s="15">
        <v>182162757</v>
      </c>
      <c r="AG33" s="18">
        <v>0</v>
      </c>
      <c r="AH33" s="19">
        <v>0</v>
      </c>
      <c r="AI33" s="17">
        <v>182162757</v>
      </c>
      <c r="AJ33" s="15">
        <v>10922750</v>
      </c>
      <c r="AK33" s="16">
        <v>10922750</v>
      </c>
      <c r="AL33" s="21">
        <f t="shared" si="0"/>
        <v>5.9961488176202782E-2</v>
      </c>
      <c r="AM33" s="19">
        <v>535722058</v>
      </c>
      <c r="AN33" s="16">
        <v>0</v>
      </c>
      <c r="AO33" s="16">
        <v>0</v>
      </c>
      <c r="AP33" s="17">
        <v>535722058</v>
      </c>
      <c r="AQ33" s="15">
        <v>3403</v>
      </c>
      <c r="AR33" s="16">
        <v>2367458</v>
      </c>
      <c r="AS33" s="16">
        <v>2352</v>
      </c>
      <c r="AT33" s="16">
        <v>99242202</v>
      </c>
      <c r="AU33" s="16">
        <v>2048950</v>
      </c>
      <c r="AV33" s="16">
        <v>4493020</v>
      </c>
      <c r="AW33" s="18">
        <v>290624</v>
      </c>
      <c r="AX33" s="19">
        <v>341640</v>
      </c>
      <c r="AY33" s="16">
        <v>286200</v>
      </c>
      <c r="AZ33" s="17">
        <v>627840</v>
      </c>
      <c r="BA33" s="15">
        <v>36920</v>
      </c>
      <c r="BB33" s="16">
        <v>141300</v>
      </c>
      <c r="BC33" s="16">
        <v>0</v>
      </c>
      <c r="BD33" s="16">
        <v>6733870</v>
      </c>
      <c r="BE33" s="16">
        <v>184570</v>
      </c>
      <c r="BF33" s="20">
        <v>6918440</v>
      </c>
      <c r="BG33" s="18">
        <v>1648570</v>
      </c>
      <c r="BH33" s="19">
        <v>3244890</v>
      </c>
      <c r="BI33" s="16">
        <v>2700000</v>
      </c>
      <c r="BJ33" s="16">
        <v>709840</v>
      </c>
      <c r="BK33" s="16">
        <v>1133100</v>
      </c>
      <c r="BL33" s="20">
        <v>7787830</v>
      </c>
      <c r="BM33" s="16">
        <v>114540</v>
      </c>
      <c r="BN33" s="16">
        <v>47048740</v>
      </c>
      <c r="BO33" s="17">
        <v>172769837</v>
      </c>
      <c r="BP33" s="15">
        <v>362952221</v>
      </c>
      <c r="BQ33" s="18">
        <v>0</v>
      </c>
      <c r="BR33" s="19">
        <v>0</v>
      </c>
      <c r="BS33" s="17">
        <v>362952221</v>
      </c>
      <c r="BT33" s="15">
        <v>21772651</v>
      </c>
      <c r="BU33" s="16">
        <v>21772651</v>
      </c>
      <c r="BV33" s="21">
        <f t="shared" si="1"/>
        <v>5.9987650550842063E-2</v>
      </c>
      <c r="BW33" s="15">
        <v>56981600</v>
      </c>
      <c r="BX33" s="16">
        <v>0</v>
      </c>
      <c r="BY33" s="16">
        <v>0</v>
      </c>
      <c r="BZ33" s="17">
        <v>56981600</v>
      </c>
      <c r="CA33" s="15">
        <v>0</v>
      </c>
      <c r="CB33" s="16">
        <v>307581</v>
      </c>
      <c r="CC33" s="16">
        <v>165</v>
      </c>
      <c r="CD33" s="16">
        <v>7835910</v>
      </c>
      <c r="CE33" s="16">
        <v>322249</v>
      </c>
      <c r="CF33" s="16">
        <v>271417</v>
      </c>
      <c r="CG33" s="18">
        <v>27691</v>
      </c>
      <c r="CH33" s="19">
        <v>26260</v>
      </c>
      <c r="CI33" s="16">
        <v>19500</v>
      </c>
      <c r="CJ33" s="17">
        <v>45760</v>
      </c>
      <c r="CK33" s="15">
        <v>0</v>
      </c>
      <c r="CL33" s="16">
        <v>0</v>
      </c>
      <c r="CM33" s="16">
        <v>0</v>
      </c>
      <c r="CN33" s="16">
        <v>89100</v>
      </c>
      <c r="CO33" s="16">
        <v>2710</v>
      </c>
      <c r="CP33" s="20">
        <v>91810</v>
      </c>
      <c r="CQ33" s="18">
        <v>16190</v>
      </c>
      <c r="CR33" s="19">
        <v>317460</v>
      </c>
      <c r="CS33" s="16">
        <v>308700</v>
      </c>
      <c r="CT33" s="16">
        <v>73720</v>
      </c>
      <c r="CU33" s="16">
        <v>61200</v>
      </c>
      <c r="CV33" s="20">
        <v>761080</v>
      </c>
      <c r="CW33" s="16">
        <v>10350</v>
      </c>
      <c r="CX33" s="16">
        <v>2353690</v>
      </c>
      <c r="CY33" s="17">
        <v>12043728</v>
      </c>
      <c r="CZ33" s="15">
        <v>44937872</v>
      </c>
      <c r="DA33" s="18">
        <v>0</v>
      </c>
      <c r="DB33" s="19">
        <v>0</v>
      </c>
      <c r="DC33" s="17">
        <v>44937872</v>
      </c>
      <c r="DD33" s="15">
        <v>2696038</v>
      </c>
      <c r="DE33" s="16">
        <v>2696038</v>
      </c>
      <c r="DF33" s="21">
        <f t="shared" si="2"/>
        <v>5.9994785689896489E-2</v>
      </c>
      <c r="DG33" s="19">
        <v>81046184</v>
      </c>
      <c r="DH33" s="16">
        <v>0</v>
      </c>
      <c r="DI33" s="16">
        <v>0</v>
      </c>
      <c r="DJ33" s="17">
        <v>81046184</v>
      </c>
      <c r="DK33" s="15">
        <v>0</v>
      </c>
      <c r="DL33" s="16">
        <v>535084</v>
      </c>
      <c r="DM33" s="16">
        <v>228</v>
      </c>
      <c r="DN33" s="16">
        <v>6210569</v>
      </c>
      <c r="DO33" s="16">
        <v>450331</v>
      </c>
      <c r="DP33" s="16">
        <v>196606</v>
      </c>
      <c r="DQ33" s="18">
        <v>26299</v>
      </c>
      <c r="DR33" s="19">
        <v>19760</v>
      </c>
      <c r="DS33" s="16">
        <v>20100</v>
      </c>
      <c r="DT33" s="17">
        <v>39860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242220</v>
      </c>
      <c r="EC33" s="16">
        <v>270450</v>
      </c>
      <c r="ED33" s="16">
        <v>85500</v>
      </c>
      <c r="EE33" s="16">
        <v>54450</v>
      </c>
      <c r="EF33" s="20">
        <v>652620</v>
      </c>
      <c r="EG33" s="16">
        <v>6900</v>
      </c>
      <c r="EH33" s="16">
        <v>1422500</v>
      </c>
      <c r="EI33" s="17">
        <v>9540769</v>
      </c>
      <c r="EJ33" s="15">
        <v>71505415</v>
      </c>
      <c r="EK33" s="18">
        <v>0</v>
      </c>
      <c r="EL33" s="19">
        <v>0</v>
      </c>
      <c r="EM33" s="17">
        <v>71505415</v>
      </c>
      <c r="EN33" s="15">
        <v>4290144</v>
      </c>
      <c r="EO33" s="16">
        <v>4290144</v>
      </c>
      <c r="EP33" s="21">
        <f t="shared" si="3"/>
        <v>5.9997470121668409E-2</v>
      </c>
    </row>
    <row r="34" spans="1:146" s="49" customFormat="1" ht="12.6" customHeight="1" x14ac:dyDescent="0.15">
      <c r="A34" s="65">
        <v>22</v>
      </c>
      <c r="B34" s="66" t="s">
        <v>101</v>
      </c>
      <c r="C34" s="12">
        <v>232465539</v>
      </c>
      <c r="D34" s="9">
        <v>0</v>
      </c>
      <c r="E34" s="9">
        <v>0</v>
      </c>
      <c r="F34" s="10">
        <v>232465539</v>
      </c>
      <c r="G34" s="8">
        <v>759</v>
      </c>
      <c r="H34" s="9">
        <v>1483396</v>
      </c>
      <c r="I34" s="9">
        <v>524</v>
      </c>
      <c r="J34" s="9">
        <v>46535656</v>
      </c>
      <c r="K34" s="9">
        <v>673026</v>
      </c>
      <c r="L34" s="9">
        <v>2912322</v>
      </c>
      <c r="M34" s="11">
        <v>107492</v>
      </c>
      <c r="N34" s="12">
        <v>469820</v>
      </c>
      <c r="O34" s="9">
        <v>321000</v>
      </c>
      <c r="P34" s="10">
        <v>790820</v>
      </c>
      <c r="Q34" s="8">
        <v>224900</v>
      </c>
      <c r="R34" s="9">
        <v>654900</v>
      </c>
      <c r="S34" s="9">
        <v>5980</v>
      </c>
      <c r="T34" s="9">
        <v>2677180</v>
      </c>
      <c r="U34" s="9">
        <v>384560</v>
      </c>
      <c r="V34" s="13">
        <v>3061740</v>
      </c>
      <c r="W34" s="11">
        <v>822090</v>
      </c>
      <c r="X34" s="12">
        <v>2123220</v>
      </c>
      <c r="Y34" s="9">
        <v>1302300</v>
      </c>
      <c r="Z34" s="9">
        <v>413440</v>
      </c>
      <c r="AA34" s="9">
        <v>1188900</v>
      </c>
      <c r="AB34" s="13">
        <v>5027860</v>
      </c>
      <c r="AC34" s="9">
        <v>117530</v>
      </c>
      <c r="AD34" s="9">
        <v>49244320</v>
      </c>
      <c r="AE34" s="10">
        <v>111662791</v>
      </c>
      <c r="AF34" s="8">
        <v>120802748</v>
      </c>
      <c r="AG34" s="11">
        <v>0</v>
      </c>
      <c r="AH34" s="12">
        <v>0</v>
      </c>
      <c r="AI34" s="10">
        <v>120802748</v>
      </c>
      <c r="AJ34" s="8">
        <v>7243437</v>
      </c>
      <c r="AK34" s="9">
        <v>7243437</v>
      </c>
      <c r="AL34" s="14">
        <f t="shared" si="0"/>
        <v>5.9960862810836055E-2</v>
      </c>
      <c r="AM34" s="12">
        <v>381506314</v>
      </c>
      <c r="AN34" s="9">
        <v>0</v>
      </c>
      <c r="AO34" s="9">
        <v>0</v>
      </c>
      <c r="AP34" s="10">
        <v>381506314</v>
      </c>
      <c r="AQ34" s="8">
        <v>2354</v>
      </c>
      <c r="AR34" s="9">
        <v>1700145</v>
      </c>
      <c r="AS34" s="9">
        <v>1433</v>
      </c>
      <c r="AT34" s="9">
        <v>70835920</v>
      </c>
      <c r="AU34" s="9">
        <v>1441683</v>
      </c>
      <c r="AV34" s="9">
        <v>3214294</v>
      </c>
      <c r="AW34" s="11">
        <v>211018</v>
      </c>
      <c r="AX34" s="12">
        <v>239980</v>
      </c>
      <c r="AY34" s="9">
        <v>198300</v>
      </c>
      <c r="AZ34" s="10">
        <v>438280</v>
      </c>
      <c r="BA34" s="8">
        <v>34320</v>
      </c>
      <c r="BB34" s="9">
        <v>97800</v>
      </c>
      <c r="BC34" s="9">
        <v>0</v>
      </c>
      <c r="BD34" s="9">
        <v>4772570</v>
      </c>
      <c r="BE34" s="9">
        <v>132370</v>
      </c>
      <c r="BF34" s="13">
        <v>4904940</v>
      </c>
      <c r="BG34" s="11">
        <v>1099100</v>
      </c>
      <c r="BH34" s="12">
        <v>2350590</v>
      </c>
      <c r="BI34" s="9">
        <v>2025900</v>
      </c>
      <c r="BJ34" s="9">
        <v>452580</v>
      </c>
      <c r="BK34" s="9">
        <v>787950</v>
      </c>
      <c r="BL34" s="13">
        <v>5617020</v>
      </c>
      <c r="BM34" s="9">
        <v>82570</v>
      </c>
      <c r="BN34" s="9">
        <v>33054970</v>
      </c>
      <c r="BO34" s="10">
        <v>122734414</v>
      </c>
      <c r="BP34" s="8">
        <v>258771900</v>
      </c>
      <c r="BQ34" s="11">
        <v>0</v>
      </c>
      <c r="BR34" s="12">
        <v>0</v>
      </c>
      <c r="BS34" s="10">
        <v>258771900</v>
      </c>
      <c r="BT34" s="8">
        <v>15522950</v>
      </c>
      <c r="BU34" s="9">
        <v>15522950</v>
      </c>
      <c r="BV34" s="14">
        <f t="shared" si="1"/>
        <v>5.9987000134094928E-2</v>
      </c>
      <c r="BW34" s="8">
        <v>43034990</v>
      </c>
      <c r="BX34" s="9">
        <v>0</v>
      </c>
      <c r="BY34" s="9">
        <v>0</v>
      </c>
      <c r="BZ34" s="10">
        <v>43034990</v>
      </c>
      <c r="CA34" s="8">
        <v>0</v>
      </c>
      <c r="CB34" s="9">
        <v>232945</v>
      </c>
      <c r="CC34" s="9">
        <v>42</v>
      </c>
      <c r="CD34" s="9">
        <v>6031988</v>
      </c>
      <c r="CE34" s="9">
        <v>226537</v>
      </c>
      <c r="CF34" s="9">
        <v>210905</v>
      </c>
      <c r="CG34" s="11">
        <v>21582</v>
      </c>
      <c r="CH34" s="12">
        <v>15340</v>
      </c>
      <c r="CI34" s="9">
        <v>14400</v>
      </c>
      <c r="CJ34" s="10">
        <v>29740</v>
      </c>
      <c r="CK34" s="8">
        <v>0</v>
      </c>
      <c r="CL34" s="9">
        <v>0</v>
      </c>
      <c r="CM34" s="9">
        <v>0</v>
      </c>
      <c r="CN34" s="9">
        <v>64350</v>
      </c>
      <c r="CO34" s="9">
        <v>1670</v>
      </c>
      <c r="CP34" s="13">
        <v>66020</v>
      </c>
      <c r="CQ34" s="11">
        <v>8850</v>
      </c>
      <c r="CR34" s="12">
        <v>244200</v>
      </c>
      <c r="CS34" s="9">
        <v>275400</v>
      </c>
      <c r="CT34" s="9">
        <v>51680</v>
      </c>
      <c r="CU34" s="9">
        <v>44550</v>
      </c>
      <c r="CV34" s="13">
        <v>615830</v>
      </c>
      <c r="CW34" s="9">
        <v>5290</v>
      </c>
      <c r="CX34" s="9">
        <v>1768590</v>
      </c>
      <c r="CY34" s="10">
        <v>9218277</v>
      </c>
      <c r="CZ34" s="8">
        <v>33816713</v>
      </c>
      <c r="DA34" s="11">
        <v>0</v>
      </c>
      <c r="DB34" s="12">
        <v>0</v>
      </c>
      <c r="DC34" s="10">
        <v>33816713</v>
      </c>
      <c r="DD34" s="8">
        <v>2028818</v>
      </c>
      <c r="DE34" s="9">
        <v>2028818</v>
      </c>
      <c r="DF34" s="14">
        <f t="shared" si="2"/>
        <v>5.9994535837944986E-2</v>
      </c>
      <c r="DG34" s="12">
        <v>57144951</v>
      </c>
      <c r="DH34" s="9">
        <v>0</v>
      </c>
      <c r="DI34" s="9">
        <v>0</v>
      </c>
      <c r="DJ34" s="10">
        <v>57144951</v>
      </c>
      <c r="DK34" s="8">
        <v>0</v>
      </c>
      <c r="DL34" s="9">
        <v>338115</v>
      </c>
      <c r="DM34" s="9">
        <v>64</v>
      </c>
      <c r="DN34" s="9">
        <v>4455304</v>
      </c>
      <c r="DO34" s="9">
        <v>309690</v>
      </c>
      <c r="DP34" s="9">
        <v>138647</v>
      </c>
      <c r="DQ34" s="11">
        <v>18882</v>
      </c>
      <c r="DR34" s="12">
        <v>17420</v>
      </c>
      <c r="DS34" s="9">
        <v>16200</v>
      </c>
      <c r="DT34" s="10">
        <v>33620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190410</v>
      </c>
      <c r="EC34" s="9">
        <v>208350</v>
      </c>
      <c r="ED34" s="9">
        <v>50540</v>
      </c>
      <c r="EE34" s="9">
        <v>41850</v>
      </c>
      <c r="EF34" s="13">
        <v>491150</v>
      </c>
      <c r="EG34" s="9">
        <v>5750</v>
      </c>
      <c r="EH34" s="9">
        <v>1009150</v>
      </c>
      <c r="EI34" s="10">
        <v>6800308</v>
      </c>
      <c r="EJ34" s="8">
        <v>50344643</v>
      </c>
      <c r="EK34" s="11">
        <v>0</v>
      </c>
      <c r="EL34" s="12">
        <v>0</v>
      </c>
      <c r="EM34" s="10">
        <v>50344643</v>
      </c>
      <c r="EN34" s="8">
        <v>3020550</v>
      </c>
      <c r="EO34" s="9">
        <v>3020550</v>
      </c>
      <c r="EP34" s="14">
        <f t="shared" si="3"/>
        <v>5.9997446004334563E-2</v>
      </c>
    </row>
    <row r="35" spans="1:146" s="49" customFormat="1" ht="12.6" customHeight="1" x14ac:dyDescent="0.15">
      <c r="A35" s="67">
        <v>23</v>
      </c>
      <c r="B35" s="68" t="s">
        <v>102</v>
      </c>
      <c r="C35" s="19">
        <v>343668322</v>
      </c>
      <c r="D35" s="16">
        <v>225</v>
      </c>
      <c r="E35" s="16">
        <v>0</v>
      </c>
      <c r="F35" s="17">
        <v>343668547</v>
      </c>
      <c r="G35" s="15">
        <v>1752</v>
      </c>
      <c r="H35" s="16">
        <v>2233482</v>
      </c>
      <c r="I35" s="16">
        <v>1099</v>
      </c>
      <c r="J35" s="16">
        <v>68489684</v>
      </c>
      <c r="K35" s="16">
        <v>993312</v>
      </c>
      <c r="L35" s="16">
        <v>4215127</v>
      </c>
      <c r="M35" s="18">
        <v>137756</v>
      </c>
      <c r="N35" s="19">
        <v>661700</v>
      </c>
      <c r="O35" s="16">
        <v>500400</v>
      </c>
      <c r="P35" s="17">
        <v>1162100</v>
      </c>
      <c r="Q35" s="15">
        <v>261820</v>
      </c>
      <c r="R35" s="16">
        <v>1065300</v>
      </c>
      <c r="S35" s="16">
        <v>13520</v>
      </c>
      <c r="T35" s="16">
        <v>4021710</v>
      </c>
      <c r="U35" s="16">
        <v>589000</v>
      </c>
      <c r="V35" s="20">
        <v>4610710</v>
      </c>
      <c r="W35" s="18">
        <v>1154630</v>
      </c>
      <c r="X35" s="19">
        <v>3233340</v>
      </c>
      <c r="Y35" s="16">
        <v>2038950</v>
      </c>
      <c r="Z35" s="16">
        <v>552140</v>
      </c>
      <c r="AA35" s="16">
        <v>1515600</v>
      </c>
      <c r="AB35" s="20">
        <v>7340030</v>
      </c>
      <c r="AC35" s="16">
        <v>184000</v>
      </c>
      <c r="AD35" s="16">
        <v>73013150</v>
      </c>
      <c r="AE35" s="17">
        <v>164876373</v>
      </c>
      <c r="AF35" s="15">
        <v>178791949</v>
      </c>
      <c r="AG35" s="18">
        <v>225</v>
      </c>
      <c r="AH35" s="19">
        <v>0</v>
      </c>
      <c r="AI35" s="17">
        <v>178792174</v>
      </c>
      <c r="AJ35" s="15">
        <v>10720505</v>
      </c>
      <c r="AK35" s="16">
        <v>10720505</v>
      </c>
      <c r="AL35" s="21">
        <f t="shared" si="0"/>
        <v>5.9960706110100771E-2</v>
      </c>
      <c r="AM35" s="19">
        <v>601523061</v>
      </c>
      <c r="AN35" s="16">
        <v>101</v>
      </c>
      <c r="AO35" s="16">
        <v>0</v>
      </c>
      <c r="AP35" s="17">
        <v>601523162</v>
      </c>
      <c r="AQ35" s="15">
        <v>0</v>
      </c>
      <c r="AR35" s="16">
        <v>2740109</v>
      </c>
      <c r="AS35" s="16">
        <v>2102</v>
      </c>
      <c r="AT35" s="16">
        <v>110902814</v>
      </c>
      <c r="AU35" s="16">
        <v>2131310</v>
      </c>
      <c r="AV35" s="16">
        <v>4929138</v>
      </c>
      <c r="AW35" s="18">
        <v>296277</v>
      </c>
      <c r="AX35" s="19">
        <v>385840</v>
      </c>
      <c r="AY35" s="16">
        <v>308100</v>
      </c>
      <c r="AZ35" s="17">
        <v>693940</v>
      </c>
      <c r="BA35" s="15">
        <v>43940</v>
      </c>
      <c r="BB35" s="16">
        <v>159600</v>
      </c>
      <c r="BC35" s="16">
        <v>0</v>
      </c>
      <c r="BD35" s="16">
        <v>8235700</v>
      </c>
      <c r="BE35" s="16">
        <v>199140</v>
      </c>
      <c r="BF35" s="20">
        <v>8434840</v>
      </c>
      <c r="BG35" s="18">
        <v>1925130</v>
      </c>
      <c r="BH35" s="19">
        <v>4408470</v>
      </c>
      <c r="BI35" s="16">
        <v>3488850</v>
      </c>
      <c r="BJ35" s="16">
        <v>850060</v>
      </c>
      <c r="BK35" s="16">
        <v>1156500</v>
      </c>
      <c r="BL35" s="20">
        <v>9903880</v>
      </c>
      <c r="BM35" s="16">
        <v>119140</v>
      </c>
      <c r="BN35" s="16">
        <v>51514170</v>
      </c>
      <c r="BO35" s="17">
        <v>193794288</v>
      </c>
      <c r="BP35" s="15">
        <v>407728774</v>
      </c>
      <c r="BQ35" s="18">
        <v>100</v>
      </c>
      <c r="BR35" s="19">
        <v>0</v>
      </c>
      <c r="BS35" s="17">
        <v>407728874</v>
      </c>
      <c r="BT35" s="15">
        <v>24458525</v>
      </c>
      <c r="BU35" s="16">
        <v>24458525</v>
      </c>
      <c r="BV35" s="21">
        <f t="shared" si="1"/>
        <v>5.9987228179478894E-2</v>
      </c>
      <c r="BW35" s="15">
        <v>80059643</v>
      </c>
      <c r="BX35" s="16">
        <v>2397</v>
      </c>
      <c r="BY35" s="16">
        <v>0</v>
      </c>
      <c r="BZ35" s="17">
        <v>80062040</v>
      </c>
      <c r="CA35" s="15">
        <v>0</v>
      </c>
      <c r="CB35" s="16">
        <v>443291</v>
      </c>
      <c r="CC35" s="16">
        <v>69</v>
      </c>
      <c r="CD35" s="16">
        <v>11133111</v>
      </c>
      <c r="CE35" s="16">
        <v>391047</v>
      </c>
      <c r="CF35" s="16">
        <v>375102</v>
      </c>
      <c r="CG35" s="18">
        <v>33936</v>
      </c>
      <c r="CH35" s="19">
        <v>34580</v>
      </c>
      <c r="CI35" s="16">
        <v>30900</v>
      </c>
      <c r="CJ35" s="17">
        <v>65480</v>
      </c>
      <c r="CK35" s="15">
        <v>0</v>
      </c>
      <c r="CL35" s="16">
        <v>0</v>
      </c>
      <c r="CM35" s="16">
        <v>0</v>
      </c>
      <c r="CN35" s="16">
        <v>132990</v>
      </c>
      <c r="CO35" s="16">
        <v>2960</v>
      </c>
      <c r="CP35" s="20">
        <v>135950</v>
      </c>
      <c r="CQ35" s="18">
        <v>20630</v>
      </c>
      <c r="CR35" s="19">
        <v>627660</v>
      </c>
      <c r="CS35" s="16">
        <v>529650</v>
      </c>
      <c r="CT35" s="16">
        <v>148580</v>
      </c>
      <c r="CU35" s="16">
        <v>76500</v>
      </c>
      <c r="CV35" s="20">
        <v>1382390</v>
      </c>
      <c r="CW35" s="16">
        <v>15180</v>
      </c>
      <c r="CX35" s="16">
        <v>3274450</v>
      </c>
      <c r="CY35" s="17">
        <v>17270567</v>
      </c>
      <c r="CZ35" s="15">
        <v>62789077</v>
      </c>
      <c r="DA35" s="18">
        <v>2396</v>
      </c>
      <c r="DB35" s="19">
        <v>0</v>
      </c>
      <c r="DC35" s="17">
        <v>62791473</v>
      </c>
      <c r="DD35" s="15">
        <v>3767143</v>
      </c>
      <c r="DE35" s="16">
        <v>3767143</v>
      </c>
      <c r="DF35" s="21">
        <f t="shared" si="2"/>
        <v>5.999449957162177E-2</v>
      </c>
      <c r="DG35" s="19">
        <v>107945939</v>
      </c>
      <c r="DH35" s="16">
        <v>0</v>
      </c>
      <c r="DI35" s="16">
        <v>0</v>
      </c>
      <c r="DJ35" s="17">
        <v>107945939</v>
      </c>
      <c r="DK35" s="15">
        <v>0</v>
      </c>
      <c r="DL35" s="16">
        <v>617344</v>
      </c>
      <c r="DM35" s="16">
        <v>350</v>
      </c>
      <c r="DN35" s="16">
        <v>8556043</v>
      </c>
      <c r="DO35" s="16">
        <v>503387</v>
      </c>
      <c r="DP35" s="16">
        <v>255707</v>
      </c>
      <c r="DQ35" s="18">
        <v>32137</v>
      </c>
      <c r="DR35" s="19">
        <v>25220</v>
      </c>
      <c r="DS35" s="16">
        <v>34800</v>
      </c>
      <c r="DT35" s="17">
        <v>60020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479490</v>
      </c>
      <c r="EC35" s="16">
        <v>410850</v>
      </c>
      <c r="ED35" s="16">
        <v>152380</v>
      </c>
      <c r="EE35" s="16">
        <v>63900</v>
      </c>
      <c r="EF35" s="20">
        <v>1106620</v>
      </c>
      <c r="EG35" s="16">
        <v>13110</v>
      </c>
      <c r="EH35" s="16">
        <v>1990200</v>
      </c>
      <c r="EI35" s="17">
        <v>13134568</v>
      </c>
      <c r="EJ35" s="15">
        <v>94811371</v>
      </c>
      <c r="EK35" s="18">
        <v>0</v>
      </c>
      <c r="EL35" s="19">
        <v>0</v>
      </c>
      <c r="EM35" s="17">
        <v>94811371</v>
      </c>
      <c r="EN35" s="15">
        <v>5688434</v>
      </c>
      <c r="EO35" s="16">
        <v>5688434</v>
      </c>
      <c r="EP35" s="21">
        <f t="shared" si="3"/>
        <v>5.9997381537706063E-2</v>
      </c>
    </row>
    <row r="36" spans="1:146" s="49" customFormat="1" ht="12.6" customHeight="1" x14ac:dyDescent="0.15">
      <c r="A36" s="65">
        <v>24</v>
      </c>
      <c r="B36" s="66" t="s">
        <v>103</v>
      </c>
      <c r="C36" s="12">
        <f t="shared" ref="C36:AK36" si="4">SUM(C13:C35)</f>
        <v>4300691064</v>
      </c>
      <c r="D36" s="9">
        <f t="shared" si="4"/>
        <v>1291</v>
      </c>
      <c r="E36" s="9">
        <f t="shared" si="4"/>
        <v>539</v>
      </c>
      <c r="F36" s="10">
        <f t="shared" si="4"/>
        <v>4300692894</v>
      </c>
      <c r="G36" s="8">
        <f t="shared" si="4"/>
        <v>38355</v>
      </c>
      <c r="H36" s="9">
        <f t="shared" si="4"/>
        <v>36267786</v>
      </c>
      <c r="I36" s="9">
        <f t="shared" si="4"/>
        <v>18779</v>
      </c>
      <c r="J36" s="9">
        <f t="shared" si="4"/>
        <v>851602492</v>
      </c>
      <c r="K36" s="9">
        <f t="shared" si="4"/>
        <v>16713170</v>
      </c>
      <c r="L36" s="9">
        <f t="shared" si="4"/>
        <v>49549556</v>
      </c>
      <c r="M36" s="11">
        <f t="shared" si="4"/>
        <v>1481507</v>
      </c>
      <c r="N36" s="12">
        <f t="shared" si="4"/>
        <v>7391020</v>
      </c>
      <c r="O36" s="9">
        <f t="shared" si="4"/>
        <v>5209200</v>
      </c>
      <c r="P36" s="10">
        <f t="shared" si="4"/>
        <v>12600220</v>
      </c>
      <c r="Q36" s="8">
        <f t="shared" si="4"/>
        <v>3340480</v>
      </c>
      <c r="R36" s="9">
        <f t="shared" si="4"/>
        <v>10246500</v>
      </c>
      <c r="S36" s="9">
        <f t="shared" si="4"/>
        <v>166660</v>
      </c>
      <c r="T36" s="9">
        <f t="shared" si="4"/>
        <v>38189690</v>
      </c>
      <c r="U36" s="9">
        <f t="shared" si="4"/>
        <v>5943460</v>
      </c>
      <c r="V36" s="13">
        <f t="shared" si="4"/>
        <v>44133150</v>
      </c>
      <c r="W36" s="11">
        <f t="shared" si="4"/>
        <v>10867750</v>
      </c>
      <c r="X36" s="12">
        <f t="shared" si="4"/>
        <v>30292350</v>
      </c>
      <c r="Y36" s="9">
        <f t="shared" si="4"/>
        <v>18971550</v>
      </c>
      <c r="Z36" s="9">
        <f t="shared" si="4"/>
        <v>7083960</v>
      </c>
      <c r="AA36" s="9">
        <f t="shared" si="4"/>
        <v>14812650</v>
      </c>
      <c r="AB36" s="13">
        <f t="shared" si="4"/>
        <v>71160510</v>
      </c>
      <c r="AC36" s="9">
        <f t="shared" si="4"/>
        <v>1667730</v>
      </c>
      <c r="AD36" s="9">
        <f t="shared" si="4"/>
        <v>907182240</v>
      </c>
      <c r="AE36" s="10">
        <f t="shared" si="4"/>
        <v>2017018106</v>
      </c>
      <c r="AF36" s="8">
        <f t="shared" si="4"/>
        <v>2283672960</v>
      </c>
      <c r="AG36" s="11">
        <f t="shared" si="4"/>
        <v>1291</v>
      </c>
      <c r="AH36" s="12">
        <f t="shared" si="4"/>
        <v>537</v>
      </c>
      <c r="AI36" s="10">
        <f t="shared" si="4"/>
        <v>2283674788</v>
      </c>
      <c r="AJ36" s="8">
        <f t="shared" si="4"/>
        <v>136933034</v>
      </c>
      <c r="AK36" s="9">
        <f t="shared" si="4"/>
        <v>136933034</v>
      </c>
      <c r="AL36" s="14">
        <f t="shared" si="0"/>
        <v>5.9961705020145799E-2</v>
      </c>
      <c r="AM36" s="12">
        <f t="shared" ref="AM36:BU36" si="5">SUM(AM13:AM35)</f>
        <v>9390316659</v>
      </c>
      <c r="AN36" s="9">
        <f t="shared" si="5"/>
        <v>4186</v>
      </c>
      <c r="AO36" s="9">
        <f t="shared" si="5"/>
        <v>7090</v>
      </c>
      <c r="AP36" s="10">
        <f t="shared" si="5"/>
        <v>9390327935</v>
      </c>
      <c r="AQ36" s="8">
        <f t="shared" si="5"/>
        <v>50725</v>
      </c>
      <c r="AR36" s="9">
        <f t="shared" si="5"/>
        <v>56488115</v>
      </c>
      <c r="AS36" s="9">
        <f t="shared" si="5"/>
        <v>31887</v>
      </c>
      <c r="AT36" s="9">
        <f t="shared" si="5"/>
        <v>1690818757</v>
      </c>
      <c r="AU36" s="9">
        <f t="shared" si="5"/>
        <v>40968181</v>
      </c>
      <c r="AV36" s="9">
        <f t="shared" si="5"/>
        <v>68754172</v>
      </c>
      <c r="AW36" s="11">
        <f t="shared" si="5"/>
        <v>3681378</v>
      </c>
      <c r="AX36" s="12">
        <f t="shared" si="5"/>
        <v>4812600</v>
      </c>
      <c r="AY36" s="9">
        <f t="shared" si="5"/>
        <v>4058400</v>
      </c>
      <c r="AZ36" s="10">
        <f t="shared" si="5"/>
        <v>8871000</v>
      </c>
      <c r="BA36" s="8">
        <f t="shared" si="5"/>
        <v>649740</v>
      </c>
      <c r="BB36" s="9">
        <f t="shared" si="5"/>
        <v>1883700</v>
      </c>
      <c r="BC36" s="9">
        <f t="shared" si="5"/>
        <v>0</v>
      </c>
      <c r="BD36" s="9">
        <f t="shared" si="5"/>
        <v>82368330</v>
      </c>
      <c r="BE36" s="9">
        <f t="shared" si="5"/>
        <v>2509500</v>
      </c>
      <c r="BF36" s="13">
        <f t="shared" si="5"/>
        <v>84877830</v>
      </c>
      <c r="BG36" s="11">
        <f t="shared" si="5"/>
        <v>17495130</v>
      </c>
      <c r="BH36" s="12">
        <f t="shared" si="5"/>
        <v>41254950</v>
      </c>
      <c r="BI36" s="9">
        <f t="shared" si="5"/>
        <v>34252200</v>
      </c>
      <c r="BJ36" s="9">
        <f t="shared" si="5"/>
        <v>11352120</v>
      </c>
      <c r="BK36" s="9">
        <f t="shared" si="5"/>
        <v>11753100</v>
      </c>
      <c r="BL36" s="13">
        <f t="shared" si="5"/>
        <v>98612370</v>
      </c>
      <c r="BM36" s="9">
        <f t="shared" si="5"/>
        <v>1379770</v>
      </c>
      <c r="BN36" s="9">
        <f t="shared" si="5"/>
        <v>792566970</v>
      </c>
      <c r="BO36" s="10">
        <f t="shared" si="5"/>
        <v>2867097838</v>
      </c>
      <c r="BP36" s="8">
        <f t="shared" si="5"/>
        <v>6523218829</v>
      </c>
      <c r="BQ36" s="11">
        <f t="shared" si="5"/>
        <v>4180</v>
      </c>
      <c r="BR36" s="12">
        <f t="shared" si="5"/>
        <v>7088</v>
      </c>
      <c r="BS36" s="10">
        <f t="shared" si="5"/>
        <v>6523230097</v>
      </c>
      <c r="BT36" s="8">
        <f t="shared" si="5"/>
        <v>391312282</v>
      </c>
      <c r="BU36" s="9">
        <f t="shared" si="5"/>
        <v>391312282</v>
      </c>
      <c r="BV36" s="14">
        <f t="shared" si="1"/>
        <v>5.9987502538039014E-2</v>
      </c>
      <c r="BW36" s="8">
        <f>SUM(BW13:BW35)</f>
        <v>1923842716</v>
      </c>
      <c r="BX36" s="9">
        <f t="shared" ref="BX36:DE36" si="6">SUM(BX13:BX35)</f>
        <v>5662</v>
      </c>
      <c r="BY36" s="9">
        <f t="shared" si="6"/>
        <v>284</v>
      </c>
      <c r="BZ36" s="10">
        <f t="shared" si="6"/>
        <v>1923848662</v>
      </c>
      <c r="CA36" s="8">
        <f t="shared" si="6"/>
        <v>9005</v>
      </c>
      <c r="CB36" s="9">
        <f t="shared" si="6"/>
        <v>13648656</v>
      </c>
      <c r="CC36" s="9">
        <f t="shared" si="6"/>
        <v>5887</v>
      </c>
      <c r="CD36" s="9">
        <f t="shared" si="6"/>
        <v>260906131</v>
      </c>
      <c r="CE36" s="9">
        <f t="shared" si="6"/>
        <v>9054445</v>
      </c>
      <c r="CF36" s="9">
        <f t="shared" si="6"/>
        <v>8197437</v>
      </c>
      <c r="CG36" s="11">
        <f t="shared" si="6"/>
        <v>749512</v>
      </c>
      <c r="CH36" s="12">
        <f t="shared" si="6"/>
        <v>594880</v>
      </c>
      <c r="CI36" s="9">
        <f t="shared" si="6"/>
        <v>570300</v>
      </c>
      <c r="CJ36" s="10">
        <f t="shared" si="6"/>
        <v>1165180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1994960</v>
      </c>
      <c r="CO36" s="9">
        <f t="shared" si="6"/>
        <v>63890</v>
      </c>
      <c r="CP36" s="13">
        <f t="shared" si="6"/>
        <v>2058850</v>
      </c>
      <c r="CQ36" s="11">
        <f t="shared" si="6"/>
        <v>292050</v>
      </c>
      <c r="CR36" s="12">
        <f t="shared" si="6"/>
        <v>8127240</v>
      </c>
      <c r="CS36" s="9">
        <f t="shared" si="6"/>
        <v>8191800</v>
      </c>
      <c r="CT36" s="9">
        <f t="shared" si="6"/>
        <v>2354100</v>
      </c>
      <c r="CU36" s="9">
        <f t="shared" si="6"/>
        <v>1156950</v>
      </c>
      <c r="CV36" s="13">
        <f t="shared" si="6"/>
        <v>19830090</v>
      </c>
      <c r="CW36" s="9">
        <f t="shared" si="6"/>
        <v>220110</v>
      </c>
      <c r="CX36" s="9">
        <f t="shared" si="6"/>
        <v>79173010</v>
      </c>
      <c r="CY36" s="10">
        <f t="shared" si="6"/>
        <v>395304476</v>
      </c>
      <c r="CZ36" s="8">
        <f t="shared" si="6"/>
        <v>1528538243</v>
      </c>
      <c r="DA36" s="11">
        <f t="shared" si="6"/>
        <v>5660</v>
      </c>
      <c r="DB36" s="12">
        <f t="shared" si="6"/>
        <v>283</v>
      </c>
      <c r="DC36" s="10">
        <f t="shared" si="6"/>
        <v>1528544186</v>
      </c>
      <c r="DD36" s="8">
        <f t="shared" si="6"/>
        <v>91704171</v>
      </c>
      <c r="DE36" s="9">
        <f t="shared" si="6"/>
        <v>91704171</v>
      </c>
      <c r="DF36" s="14">
        <f>DD36/DC36</f>
        <v>5.9994452132900264E-2</v>
      </c>
      <c r="DG36" s="12">
        <f>SUM(DG13:DG35)</f>
        <v>4612883324</v>
      </c>
      <c r="DH36" s="9">
        <f t="shared" ref="DH36:EO36" si="7">SUM(DH13:DH35)</f>
        <v>11309</v>
      </c>
      <c r="DI36" s="9">
        <f t="shared" si="7"/>
        <v>75116</v>
      </c>
      <c r="DJ36" s="10">
        <f t="shared" si="7"/>
        <v>4612969749</v>
      </c>
      <c r="DK36" s="8">
        <f t="shared" si="7"/>
        <v>25495</v>
      </c>
      <c r="DL36" s="9">
        <f t="shared" si="7"/>
        <v>29960310</v>
      </c>
      <c r="DM36" s="9">
        <f t="shared" si="7"/>
        <v>10673</v>
      </c>
      <c r="DN36" s="9">
        <f t="shared" si="7"/>
        <v>315796560</v>
      </c>
      <c r="DO36" s="9">
        <f t="shared" si="7"/>
        <v>15422794</v>
      </c>
      <c r="DP36" s="9">
        <f t="shared" si="7"/>
        <v>8753132</v>
      </c>
      <c r="DQ36" s="11">
        <f t="shared" si="7"/>
        <v>1113885</v>
      </c>
      <c r="DR36" s="12">
        <f t="shared" si="7"/>
        <v>741260</v>
      </c>
      <c r="DS36" s="9">
        <f t="shared" si="7"/>
        <v>837900</v>
      </c>
      <c r="DT36" s="10">
        <f t="shared" si="7"/>
        <v>1579160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11039820</v>
      </c>
      <c r="EC36" s="9">
        <f t="shared" si="7"/>
        <v>10625400</v>
      </c>
      <c r="ED36" s="9">
        <f t="shared" si="7"/>
        <v>3858900</v>
      </c>
      <c r="EE36" s="9">
        <f t="shared" si="7"/>
        <v>1339200</v>
      </c>
      <c r="EF36" s="13">
        <f t="shared" si="7"/>
        <v>26863320</v>
      </c>
      <c r="EG36" s="9">
        <f t="shared" si="7"/>
        <v>294630</v>
      </c>
      <c r="EH36" s="9">
        <f t="shared" si="7"/>
        <v>69226590</v>
      </c>
      <c r="EI36" s="10">
        <f t="shared" si="7"/>
        <v>469035876</v>
      </c>
      <c r="EJ36" s="8">
        <f t="shared" si="7"/>
        <v>4143847460</v>
      </c>
      <c r="EK36" s="11">
        <f t="shared" si="7"/>
        <v>11302</v>
      </c>
      <c r="EL36" s="12">
        <f t="shared" si="7"/>
        <v>75111</v>
      </c>
      <c r="EM36" s="10">
        <f t="shared" si="7"/>
        <v>4143933873</v>
      </c>
      <c r="EN36" s="8">
        <f t="shared" si="7"/>
        <v>248626775</v>
      </c>
      <c r="EO36" s="9">
        <f t="shared" si="7"/>
        <v>248626775</v>
      </c>
      <c r="EP36" s="14">
        <f>EN36/EM36</f>
        <v>5.9997766040606894E-2</v>
      </c>
    </row>
    <row r="37" spans="1:146" s="49" customFormat="1" ht="12.6" customHeight="1" x14ac:dyDescent="0.15">
      <c r="A37" s="67">
        <v>25</v>
      </c>
      <c r="B37" s="68" t="s">
        <v>104</v>
      </c>
      <c r="C37" s="19">
        <v>1822578234</v>
      </c>
      <c r="D37" s="16">
        <v>1394</v>
      </c>
      <c r="E37" s="16">
        <v>0</v>
      </c>
      <c r="F37" s="17">
        <v>1822579628</v>
      </c>
      <c r="G37" s="15">
        <v>18328</v>
      </c>
      <c r="H37" s="16">
        <v>12363555</v>
      </c>
      <c r="I37" s="16">
        <v>7505</v>
      </c>
      <c r="J37" s="16">
        <v>363805961</v>
      </c>
      <c r="K37" s="16">
        <v>5925501</v>
      </c>
      <c r="L37" s="16">
        <v>23536387</v>
      </c>
      <c r="M37" s="18">
        <v>835315</v>
      </c>
      <c r="N37" s="19">
        <v>3960320</v>
      </c>
      <c r="O37" s="16">
        <v>2483400</v>
      </c>
      <c r="P37" s="17">
        <v>6443720</v>
      </c>
      <c r="Q37" s="15">
        <v>1457820</v>
      </c>
      <c r="R37" s="16">
        <v>5764800</v>
      </c>
      <c r="S37" s="16">
        <v>76180</v>
      </c>
      <c r="T37" s="16">
        <v>22316580</v>
      </c>
      <c r="U37" s="16">
        <v>2964260</v>
      </c>
      <c r="V37" s="20">
        <v>25280840</v>
      </c>
      <c r="W37" s="18">
        <v>6584390</v>
      </c>
      <c r="X37" s="19">
        <v>15348630</v>
      </c>
      <c r="Y37" s="16">
        <v>11210850</v>
      </c>
      <c r="Z37" s="16">
        <v>2203620</v>
      </c>
      <c r="AA37" s="16">
        <v>6624000</v>
      </c>
      <c r="AB37" s="20">
        <v>35387100</v>
      </c>
      <c r="AC37" s="16">
        <v>925520</v>
      </c>
      <c r="AD37" s="16">
        <v>391370570</v>
      </c>
      <c r="AE37" s="17">
        <v>879775987</v>
      </c>
      <c r="AF37" s="15">
        <v>942802248</v>
      </c>
      <c r="AG37" s="18">
        <v>1393</v>
      </c>
      <c r="AH37" s="19">
        <v>0</v>
      </c>
      <c r="AI37" s="17">
        <v>942803641</v>
      </c>
      <c r="AJ37" s="15">
        <v>56531401</v>
      </c>
      <c r="AK37" s="16">
        <v>56531401</v>
      </c>
      <c r="AL37" s="22">
        <f t="shared" si="0"/>
        <v>5.9960948962860444E-2</v>
      </c>
      <c r="AM37" s="19">
        <v>3614463465</v>
      </c>
      <c r="AN37" s="16">
        <v>1954</v>
      </c>
      <c r="AO37" s="16">
        <v>0</v>
      </c>
      <c r="AP37" s="17">
        <v>3614465419</v>
      </c>
      <c r="AQ37" s="15">
        <v>11077</v>
      </c>
      <c r="AR37" s="16">
        <v>17346786</v>
      </c>
      <c r="AS37" s="16">
        <v>10645</v>
      </c>
      <c r="AT37" s="16">
        <v>667813247</v>
      </c>
      <c r="AU37" s="16">
        <v>12933665</v>
      </c>
      <c r="AV37" s="16">
        <v>30651220</v>
      </c>
      <c r="AW37" s="18">
        <v>2203549</v>
      </c>
      <c r="AX37" s="19">
        <v>2642900</v>
      </c>
      <c r="AY37" s="16">
        <v>1911600</v>
      </c>
      <c r="AZ37" s="17">
        <v>4554500</v>
      </c>
      <c r="BA37" s="15">
        <v>245700</v>
      </c>
      <c r="BB37" s="16">
        <v>939300</v>
      </c>
      <c r="BC37" s="16">
        <v>0</v>
      </c>
      <c r="BD37" s="16">
        <v>52524120</v>
      </c>
      <c r="BE37" s="16">
        <v>1359830</v>
      </c>
      <c r="BF37" s="20">
        <v>53883950</v>
      </c>
      <c r="BG37" s="18">
        <v>11390180</v>
      </c>
      <c r="BH37" s="19">
        <v>23350800</v>
      </c>
      <c r="BI37" s="16">
        <v>24033600</v>
      </c>
      <c r="BJ37" s="16">
        <v>3375540</v>
      </c>
      <c r="BK37" s="16">
        <v>5406750</v>
      </c>
      <c r="BL37" s="20">
        <v>56166690</v>
      </c>
      <c r="BM37" s="16">
        <v>817650</v>
      </c>
      <c r="BN37" s="16">
        <v>302361430</v>
      </c>
      <c r="BO37" s="17">
        <v>1161318944</v>
      </c>
      <c r="BP37" s="15">
        <v>2453144522</v>
      </c>
      <c r="BQ37" s="18">
        <v>1953</v>
      </c>
      <c r="BR37" s="19">
        <v>0</v>
      </c>
      <c r="BS37" s="17">
        <v>2453146475</v>
      </c>
      <c r="BT37" s="15">
        <v>147158890</v>
      </c>
      <c r="BU37" s="16">
        <v>147158890</v>
      </c>
      <c r="BV37" s="22">
        <f t="shared" si="1"/>
        <v>5.998781218312698E-2</v>
      </c>
      <c r="BW37" s="15">
        <v>538558231</v>
      </c>
      <c r="BX37" s="16">
        <v>600</v>
      </c>
      <c r="BY37" s="16">
        <v>0</v>
      </c>
      <c r="BZ37" s="17">
        <v>538558831</v>
      </c>
      <c r="CA37" s="15">
        <v>6493</v>
      </c>
      <c r="CB37" s="16">
        <v>3132116</v>
      </c>
      <c r="CC37" s="16">
        <v>2159</v>
      </c>
      <c r="CD37" s="16">
        <v>75788287</v>
      </c>
      <c r="CE37" s="16">
        <v>2283984</v>
      </c>
      <c r="CF37" s="16">
        <v>2611926</v>
      </c>
      <c r="CG37" s="18">
        <v>297210</v>
      </c>
      <c r="CH37" s="19">
        <v>245700</v>
      </c>
      <c r="CI37" s="16">
        <v>205800</v>
      </c>
      <c r="CJ37" s="17">
        <v>451500</v>
      </c>
      <c r="CK37" s="15">
        <v>0</v>
      </c>
      <c r="CL37" s="16">
        <v>0</v>
      </c>
      <c r="CM37" s="16">
        <v>0</v>
      </c>
      <c r="CN37" s="16">
        <v>823130</v>
      </c>
      <c r="CO37" s="16">
        <v>29530</v>
      </c>
      <c r="CP37" s="20">
        <v>852660</v>
      </c>
      <c r="CQ37" s="18">
        <v>138820</v>
      </c>
      <c r="CR37" s="19">
        <v>3539250</v>
      </c>
      <c r="CS37" s="16">
        <v>4263750</v>
      </c>
      <c r="CT37" s="16">
        <v>522880</v>
      </c>
      <c r="CU37" s="16">
        <v>407700</v>
      </c>
      <c r="CV37" s="20">
        <v>8733580</v>
      </c>
      <c r="CW37" s="16">
        <v>90620</v>
      </c>
      <c r="CX37" s="16">
        <v>22000530</v>
      </c>
      <c r="CY37" s="17">
        <v>116387726</v>
      </c>
      <c r="CZ37" s="15">
        <v>422170505</v>
      </c>
      <c r="DA37" s="18">
        <v>600</v>
      </c>
      <c r="DB37" s="19">
        <v>0</v>
      </c>
      <c r="DC37" s="17">
        <v>422171105</v>
      </c>
      <c r="DD37" s="15">
        <v>25328026</v>
      </c>
      <c r="DE37" s="16">
        <v>25328026</v>
      </c>
      <c r="DF37" s="22">
        <f>DD37/DC37</f>
        <v>5.9994693383859134E-2</v>
      </c>
      <c r="DG37" s="19">
        <v>765988815</v>
      </c>
      <c r="DH37" s="16">
        <v>0</v>
      </c>
      <c r="DI37" s="16">
        <v>20261</v>
      </c>
      <c r="DJ37" s="17">
        <v>766009076</v>
      </c>
      <c r="DK37" s="15">
        <v>1290</v>
      </c>
      <c r="DL37" s="16">
        <v>4506862</v>
      </c>
      <c r="DM37" s="16">
        <v>2319</v>
      </c>
      <c r="DN37" s="16">
        <v>60961520</v>
      </c>
      <c r="DO37" s="16">
        <v>2876495</v>
      </c>
      <c r="DP37" s="16">
        <v>1901703</v>
      </c>
      <c r="DQ37" s="18">
        <v>277695</v>
      </c>
      <c r="DR37" s="19">
        <v>197860</v>
      </c>
      <c r="DS37" s="16">
        <v>201900</v>
      </c>
      <c r="DT37" s="17">
        <v>399760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2722500</v>
      </c>
      <c r="EC37" s="16">
        <v>3164400</v>
      </c>
      <c r="ED37" s="16">
        <v>531240</v>
      </c>
      <c r="EE37" s="16">
        <v>351450</v>
      </c>
      <c r="EF37" s="20">
        <v>6769590</v>
      </c>
      <c r="EG37" s="16">
        <v>89700</v>
      </c>
      <c r="EH37" s="16">
        <v>14021810</v>
      </c>
      <c r="EI37" s="17">
        <v>91806425</v>
      </c>
      <c r="EJ37" s="15">
        <v>674182391</v>
      </c>
      <c r="EK37" s="18">
        <v>0</v>
      </c>
      <c r="EL37" s="19">
        <v>20260</v>
      </c>
      <c r="EM37" s="17">
        <v>674202651</v>
      </c>
      <c r="EN37" s="15">
        <v>40448843</v>
      </c>
      <c r="EO37" s="16">
        <v>40448843</v>
      </c>
      <c r="EP37" s="22">
        <f>EN37/EM37</f>
        <v>5.9995081508512196E-2</v>
      </c>
    </row>
    <row r="38" spans="1:146" s="49" customFormat="1" ht="12.6" customHeight="1" x14ac:dyDescent="0.15">
      <c r="A38" s="69">
        <v>26</v>
      </c>
      <c r="B38" s="70" t="s">
        <v>105</v>
      </c>
      <c r="C38" s="27">
        <f t="shared" ref="C38:AK38" si="8">C36+C37</f>
        <v>6123269298</v>
      </c>
      <c r="D38" s="24">
        <f t="shared" si="8"/>
        <v>2685</v>
      </c>
      <c r="E38" s="24">
        <f t="shared" si="8"/>
        <v>539</v>
      </c>
      <c r="F38" s="25">
        <f t="shared" si="8"/>
        <v>6123272522</v>
      </c>
      <c r="G38" s="23">
        <f t="shared" si="8"/>
        <v>56683</v>
      </c>
      <c r="H38" s="24">
        <f t="shared" si="8"/>
        <v>48631341</v>
      </c>
      <c r="I38" s="24">
        <f t="shared" si="8"/>
        <v>26284</v>
      </c>
      <c r="J38" s="24">
        <f t="shared" si="8"/>
        <v>1215408453</v>
      </c>
      <c r="K38" s="24">
        <f t="shared" si="8"/>
        <v>22638671</v>
      </c>
      <c r="L38" s="24">
        <f t="shared" si="8"/>
        <v>73085943</v>
      </c>
      <c r="M38" s="26">
        <f t="shared" si="8"/>
        <v>2316822</v>
      </c>
      <c r="N38" s="27">
        <f t="shared" si="8"/>
        <v>11351340</v>
      </c>
      <c r="O38" s="24">
        <f t="shared" si="8"/>
        <v>7692600</v>
      </c>
      <c r="P38" s="25">
        <f t="shared" si="8"/>
        <v>19043940</v>
      </c>
      <c r="Q38" s="23">
        <f t="shared" si="8"/>
        <v>4798300</v>
      </c>
      <c r="R38" s="24">
        <f t="shared" si="8"/>
        <v>16011300</v>
      </c>
      <c r="S38" s="24">
        <f t="shared" si="8"/>
        <v>242840</v>
      </c>
      <c r="T38" s="24">
        <f t="shared" si="8"/>
        <v>60506270</v>
      </c>
      <c r="U38" s="24">
        <f t="shared" si="8"/>
        <v>8907720</v>
      </c>
      <c r="V38" s="28">
        <f t="shared" si="8"/>
        <v>69413990</v>
      </c>
      <c r="W38" s="26">
        <f t="shared" si="8"/>
        <v>17452140</v>
      </c>
      <c r="X38" s="27">
        <f t="shared" si="8"/>
        <v>45640980</v>
      </c>
      <c r="Y38" s="24">
        <f t="shared" si="8"/>
        <v>30182400</v>
      </c>
      <c r="Z38" s="24">
        <f t="shared" si="8"/>
        <v>9287580</v>
      </c>
      <c r="AA38" s="24">
        <f t="shared" si="8"/>
        <v>21436650</v>
      </c>
      <c r="AB38" s="28">
        <f t="shared" si="8"/>
        <v>106547610</v>
      </c>
      <c r="AC38" s="24">
        <f t="shared" si="8"/>
        <v>2593250</v>
      </c>
      <c r="AD38" s="24">
        <f t="shared" si="8"/>
        <v>1298552810</v>
      </c>
      <c r="AE38" s="25">
        <f t="shared" si="8"/>
        <v>2896794093</v>
      </c>
      <c r="AF38" s="23">
        <f t="shared" si="8"/>
        <v>3226475208</v>
      </c>
      <c r="AG38" s="26">
        <f t="shared" si="8"/>
        <v>2684</v>
      </c>
      <c r="AH38" s="27">
        <f t="shared" si="8"/>
        <v>537</v>
      </c>
      <c r="AI38" s="25">
        <f t="shared" si="8"/>
        <v>3226478429</v>
      </c>
      <c r="AJ38" s="23">
        <f t="shared" si="8"/>
        <v>193464435</v>
      </c>
      <c r="AK38" s="24">
        <f t="shared" si="8"/>
        <v>193464435</v>
      </c>
      <c r="AL38" s="29">
        <f t="shared" si="0"/>
        <v>5.9961484093963548E-2</v>
      </c>
      <c r="AM38" s="27">
        <f t="shared" ref="AM38:BU38" si="9">AM36+AM37</f>
        <v>13004780124</v>
      </c>
      <c r="AN38" s="24">
        <f t="shared" si="9"/>
        <v>6140</v>
      </c>
      <c r="AO38" s="24">
        <f t="shared" si="9"/>
        <v>7090</v>
      </c>
      <c r="AP38" s="25">
        <f t="shared" si="9"/>
        <v>13004793354</v>
      </c>
      <c r="AQ38" s="23">
        <f t="shared" si="9"/>
        <v>61802</v>
      </c>
      <c r="AR38" s="24">
        <f t="shared" si="9"/>
        <v>73834901</v>
      </c>
      <c r="AS38" s="24">
        <f t="shared" si="9"/>
        <v>42532</v>
      </c>
      <c r="AT38" s="24">
        <f t="shared" si="9"/>
        <v>2358632004</v>
      </c>
      <c r="AU38" s="24">
        <f t="shared" si="9"/>
        <v>53901846</v>
      </c>
      <c r="AV38" s="24">
        <f t="shared" si="9"/>
        <v>99405392</v>
      </c>
      <c r="AW38" s="26">
        <f t="shared" si="9"/>
        <v>5884927</v>
      </c>
      <c r="AX38" s="27">
        <f t="shared" si="9"/>
        <v>7455500</v>
      </c>
      <c r="AY38" s="24">
        <f t="shared" si="9"/>
        <v>5970000</v>
      </c>
      <c r="AZ38" s="25">
        <f t="shared" si="9"/>
        <v>13425500</v>
      </c>
      <c r="BA38" s="23">
        <f t="shared" si="9"/>
        <v>895440</v>
      </c>
      <c r="BB38" s="24">
        <f t="shared" si="9"/>
        <v>2823000</v>
      </c>
      <c r="BC38" s="24">
        <f t="shared" si="9"/>
        <v>0</v>
      </c>
      <c r="BD38" s="24">
        <f t="shared" si="9"/>
        <v>134892450</v>
      </c>
      <c r="BE38" s="24">
        <f t="shared" si="9"/>
        <v>3869330</v>
      </c>
      <c r="BF38" s="28">
        <f t="shared" si="9"/>
        <v>138761780</v>
      </c>
      <c r="BG38" s="26">
        <f t="shared" si="9"/>
        <v>28885310</v>
      </c>
      <c r="BH38" s="27">
        <f t="shared" si="9"/>
        <v>64605750</v>
      </c>
      <c r="BI38" s="24">
        <f t="shared" si="9"/>
        <v>58285800</v>
      </c>
      <c r="BJ38" s="24">
        <f t="shared" si="9"/>
        <v>14727660</v>
      </c>
      <c r="BK38" s="24">
        <f t="shared" si="9"/>
        <v>17159850</v>
      </c>
      <c r="BL38" s="28">
        <f t="shared" si="9"/>
        <v>154779060</v>
      </c>
      <c r="BM38" s="24">
        <f t="shared" si="9"/>
        <v>2197420</v>
      </c>
      <c r="BN38" s="24">
        <f t="shared" si="9"/>
        <v>1094928400</v>
      </c>
      <c r="BO38" s="25">
        <f t="shared" si="9"/>
        <v>4028416782</v>
      </c>
      <c r="BP38" s="23">
        <f t="shared" si="9"/>
        <v>8976363351</v>
      </c>
      <c r="BQ38" s="26">
        <f t="shared" si="9"/>
        <v>6133</v>
      </c>
      <c r="BR38" s="27">
        <f t="shared" si="9"/>
        <v>7088</v>
      </c>
      <c r="BS38" s="25">
        <f t="shared" si="9"/>
        <v>8976376572</v>
      </c>
      <c r="BT38" s="23">
        <f t="shared" si="9"/>
        <v>538471172</v>
      </c>
      <c r="BU38" s="24">
        <f t="shared" si="9"/>
        <v>538471172</v>
      </c>
      <c r="BV38" s="29">
        <f t="shared" si="1"/>
        <v>5.9987587160687132E-2</v>
      </c>
      <c r="BW38" s="23">
        <f>BW36+BW37</f>
        <v>2462400947</v>
      </c>
      <c r="BX38" s="24">
        <f t="shared" ref="BX38:DE38" si="10">BX36+BX37</f>
        <v>6262</v>
      </c>
      <c r="BY38" s="24">
        <f t="shared" si="10"/>
        <v>284</v>
      </c>
      <c r="BZ38" s="25">
        <f t="shared" si="10"/>
        <v>2462407493</v>
      </c>
      <c r="CA38" s="23">
        <f t="shared" si="10"/>
        <v>15498</v>
      </c>
      <c r="CB38" s="24">
        <f t="shared" si="10"/>
        <v>16780772</v>
      </c>
      <c r="CC38" s="24">
        <f t="shared" si="10"/>
        <v>8046</v>
      </c>
      <c r="CD38" s="24">
        <f t="shared" si="10"/>
        <v>336694418</v>
      </c>
      <c r="CE38" s="24">
        <f t="shared" si="10"/>
        <v>11338429</v>
      </c>
      <c r="CF38" s="24">
        <f t="shared" si="10"/>
        <v>10809363</v>
      </c>
      <c r="CG38" s="26">
        <f t="shared" si="10"/>
        <v>1046722</v>
      </c>
      <c r="CH38" s="27">
        <f t="shared" si="10"/>
        <v>840580</v>
      </c>
      <c r="CI38" s="24">
        <f t="shared" si="10"/>
        <v>776100</v>
      </c>
      <c r="CJ38" s="25">
        <f t="shared" si="10"/>
        <v>1616680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2818090</v>
      </c>
      <c r="CO38" s="24">
        <f t="shared" si="10"/>
        <v>93420</v>
      </c>
      <c r="CP38" s="28">
        <f t="shared" si="10"/>
        <v>2911510</v>
      </c>
      <c r="CQ38" s="26">
        <f t="shared" si="10"/>
        <v>430870</v>
      </c>
      <c r="CR38" s="27">
        <f t="shared" si="10"/>
        <v>11666490</v>
      </c>
      <c r="CS38" s="24">
        <f t="shared" si="10"/>
        <v>12455550</v>
      </c>
      <c r="CT38" s="24">
        <f t="shared" si="10"/>
        <v>2876980</v>
      </c>
      <c r="CU38" s="24">
        <f t="shared" si="10"/>
        <v>1564650</v>
      </c>
      <c r="CV38" s="28">
        <f t="shared" si="10"/>
        <v>28563670</v>
      </c>
      <c r="CW38" s="24">
        <f t="shared" si="10"/>
        <v>310730</v>
      </c>
      <c r="CX38" s="24">
        <f t="shared" si="10"/>
        <v>101173540</v>
      </c>
      <c r="CY38" s="25">
        <f t="shared" si="10"/>
        <v>511692202</v>
      </c>
      <c r="CZ38" s="23">
        <f t="shared" si="10"/>
        <v>1950708748</v>
      </c>
      <c r="DA38" s="26">
        <f t="shared" si="10"/>
        <v>6260</v>
      </c>
      <c r="DB38" s="27">
        <f t="shared" si="10"/>
        <v>283</v>
      </c>
      <c r="DC38" s="25">
        <f t="shared" si="10"/>
        <v>1950715291</v>
      </c>
      <c r="DD38" s="23">
        <f t="shared" si="10"/>
        <v>117032197</v>
      </c>
      <c r="DE38" s="24">
        <f t="shared" si="10"/>
        <v>117032197</v>
      </c>
      <c r="DF38" s="29">
        <f>DD38/DC38</f>
        <v>5.999450434409908E-2</v>
      </c>
      <c r="DG38" s="27">
        <f>DG36+DG37</f>
        <v>5378872139</v>
      </c>
      <c r="DH38" s="24">
        <f t="shared" ref="DH38:EO38" si="11">DH36+DH37</f>
        <v>11309</v>
      </c>
      <c r="DI38" s="24">
        <f t="shared" si="11"/>
        <v>95377</v>
      </c>
      <c r="DJ38" s="25">
        <f t="shared" si="11"/>
        <v>5378978825</v>
      </c>
      <c r="DK38" s="23">
        <f t="shared" si="11"/>
        <v>26785</v>
      </c>
      <c r="DL38" s="24">
        <f t="shared" si="11"/>
        <v>34467172</v>
      </c>
      <c r="DM38" s="24">
        <f t="shared" si="11"/>
        <v>12992</v>
      </c>
      <c r="DN38" s="24">
        <f t="shared" si="11"/>
        <v>376758080</v>
      </c>
      <c r="DO38" s="24">
        <f t="shared" si="11"/>
        <v>18299289</v>
      </c>
      <c r="DP38" s="24">
        <f t="shared" si="11"/>
        <v>10654835</v>
      </c>
      <c r="DQ38" s="26">
        <f t="shared" si="11"/>
        <v>1391580</v>
      </c>
      <c r="DR38" s="27">
        <f t="shared" si="11"/>
        <v>939120</v>
      </c>
      <c r="DS38" s="24">
        <f t="shared" si="11"/>
        <v>1039800</v>
      </c>
      <c r="DT38" s="25">
        <f t="shared" si="11"/>
        <v>1978920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13762320</v>
      </c>
      <c r="EC38" s="24">
        <f t="shared" si="11"/>
        <v>13789800</v>
      </c>
      <c r="ED38" s="24">
        <f t="shared" si="11"/>
        <v>4390140</v>
      </c>
      <c r="EE38" s="24">
        <f t="shared" si="11"/>
        <v>1690650</v>
      </c>
      <c r="EF38" s="28">
        <f t="shared" si="11"/>
        <v>33632910</v>
      </c>
      <c r="EG38" s="24">
        <f t="shared" si="11"/>
        <v>384330</v>
      </c>
      <c r="EH38" s="24">
        <f t="shared" si="11"/>
        <v>83248400</v>
      </c>
      <c r="EI38" s="25">
        <f t="shared" si="11"/>
        <v>560842301</v>
      </c>
      <c r="EJ38" s="23">
        <f t="shared" si="11"/>
        <v>4818029851</v>
      </c>
      <c r="EK38" s="26">
        <f t="shared" si="11"/>
        <v>11302</v>
      </c>
      <c r="EL38" s="27">
        <f t="shared" si="11"/>
        <v>95371</v>
      </c>
      <c r="EM38" s="25">
        <f t="shared" si="11"/>
        <v>4818136524</v>
      </c>
      <c r="EN38" s="23">
        <f t="shared" si="11"/>
        <v>289075618</v>
      </c>
      <c r="EO38" s="24">
        <f t="shared" si="11"/>
        <v>289075618</v>
      </c>
      <c r="EP38" s="29">
        <f>EN38/EM38</f>
        <v>5.9997390393581138E-2</v>
      </c>
    </row>
  </sheetData>
  <mergeCells count="268"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EN6:EP6"/>
    <mergeCell ref="CZ6:DA6"/>
    <mergeCell ref="DB6:DC6"/>
    <mergeCell ref="DU6:EA6"/>
    <mergeCell ref="EB6:EI6"/>
    <mergeCell ref="CR6:CY6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  <mergeCell ref="DA7:DA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課税標準額段階別令和４年度分所得割額等に関する調
【給与所得者】
</oddHeader>
  </headerFooter>
  <colBreaks count="12" manualBreakCount="12">
    <brk id="23" max="37" man="1"/>
    <brk id="33" max="37" man="1"/>
    <brk id="38" max="37" man="1"/>
    <brk id="5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T38"/>
  <sheetViews>
    <sheetView showGridLines="0" view="pageBreakPreview" zoomScaleNormal="8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7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75" style="48" bestFit="1" customWidth="1"/>
    <col min="256" max="256" width="1" style="48"/>
    <col min="257" max="257" width="2.375" style="48" bestFit="1" customWidth="1"/>
    <col min="258" max="258" width="1" style="48"/>
    <col min="259" max="259" width="2.375" style="48" bestFit="1" customWidth="1"/>
    <col min="260" max="260" width="1" style="48"/>
    <col min="261" max="261" width="2.375" style="48" bestFit="1" customWidth="1"/>
    <col min="262" max="262" width="1" style="48"/>
    <col min="263" max="263" width="2.375" style="48" bestFit="1" customWidth="1"/>
    <col min="264" max="264" width="1" style="48"/>
    <col min="265" max="265" width="2.375" style="48" bestFit="1" customWidth="1"/>
    <col min="266" max="266" width="1" style="48"/>
    <col min="267" max="267" width="2.375" style="48" bestFit="1" customWidth="1"/>
    <col min="268" max="268" width="1" style="48"/>
    <col min="269" max="269" width="2.375" style="48" bestFit="1" customWidth="1"/>
    <col min="270" max="270" width="1" style="48"/>
    <col min="271" max="271" width="2.375" style="48" bestFit="1" customWidth="1"/>
    <col min="272" max="272" width="1" style="48"/>
    <col min="273" max="273" width="2.375" style="48" bestFit="1" customWidth="1"/>
    <col min="274" max="274" width="1" style="48"/>
    <col min="275" max="275" width="2.375" style="48" bestFit="1" customWidth="1"/>
    <col min="276" max="276" width="1" style="48"/>
    <col min="277" max="277" width="2.375" style="48" bestFit="1" customWidth="1"/>
    <col min="278" max="278" width="1" style="48"/>
    <col min="279" max="279" width="2.375" style="48" bestFit="1" customWidth="1"/>
    <col min="280" max="16384" width="1" style="48"/>
  </cols>
  <sheetData>
    <row r="1" spans="1:254" ht="19.5" customHeight="1" x14ac:dyDescent="0.15"/>
    <row r="2" spans="1:254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</row>
    <row r="3" spans="1:254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1</v>
      </c>
      <c r="DI3" s="50" t="s">
        <v>2</v>
      </c>
      <c r="DJ3" s="50" t="s">
        <v>3</v>
      </c>
      <c r="DK3" s="50" t="s">
        <v>4</v>
      </c>
      <c r="DL3" s="50" t="s">
        <v>5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1</v>
      </c>
      <c r="ES3" s="50" t="s">
        <v>2</v>
      </c>
      <c r="ET3" s="50" t="s">
        <v>3</v>
      </c>
      <c r="EU3" s="50" t="s">
        <v>4</v>
      </c>
      <c r="EV3" s="50" t="s">
        <v>5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1</v>
      </c>
      <c r="GC3" s="50" t="s">
        <v>2</v>
      </c>
      <c r="GD3" s="50" t="s">
        <v>3</v>
      </c>
      <c r="GE3" s="50" t="s">
        <v>4</v>
      </c>
      <c r="GF3" s="50" t="s">
        <v>5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50" t="s">
        <v>0</v>
      </c>
      <c r="HL3" s="50" t="s">
        <v>1</v>
      </c>
      <c r="HM3" s="50" t="s">
        <v>2</v>
      </c>
      <c r="HN3" s="50" t="s">
        <v>3</v>
      </c>
      <c r="HO3" s="50" t="s">
        <v>4</v>
      </c>
      <c r="HP3" s="50" t="s">
        <v>5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2" customFormat="1" ht="13.5" customHeight="1" x14ac:dyDescent="0.15">
      <c r="A4" s="148" t="s">
        <v>31</v>
      </c>
      <c r="B4" s="149"/>
      <c r="C4" s="128">
        <v>180</v>
      </c>
      <c r="D4" s="126"/>
      <c r="E4" s="126"/>
      <c r="F4" s="126"/>
      <c r="G4" s="127">
        <v>181</v>
      </c>
      <c r="H4" s="127"/>
      <c r="I4" s="127"/>
      <c r="J4" s="127"/>
      <c r="K4" s="127"/>
      <c r="L4" s="127"/>
      <c r="M4" s="128"/>
      <c r="N4" s="127">
        <v>181</v>
      </c>
      <c r="O4" s="127"/>
      <c r="P4" s="128"/>
      <c r="Q4" s="126">
        <v>182</v>
      </c>
      <c r="R4" s="126"/>
      <c r="S4" s="126"/>
      <c r="T4" s="126"/>
      <c r="U4" s="126"/>
      <c r="V4" s="126"/>
      <c r="W4" s="126"/>
      <c r="X4" s="126">
        <v>183</v>
      </c>
      <c r="Y4" s="126"/>
      <c r="Z4" s="126"/>
      <c r="AA4" s="126"/>
      <c r="AB4" s="126"/>
      <c r="AC4" s="126"/>
      <c r="AD4" s="126"/>
      <c r="AE4" s="126"/>
      <c r="AF4" s="127">
        <v>184</v>
      </c>
      <c r="AG4" s="128"/>
      <c r="AH4" s="127">
        <v>184</v>
      </c>
      <c r="AI4" s="128"/>
      <c r="AJ4" s="126">
        <v>185</v>
      </c>
      <c r="AK4" s="126"/>
      <c r="AL4" s="71"/>
      <c r="AM4" s="128">
        <v>190</v>
      </c>
      <c r="AN4" s="126"/>
      <c r="AO4" s="126"/>
      <c r="AP4" s="126"/>
      <c r="AQ4" s="127">
        <v>191</v>
      </c>
      <c r="AR4" s="127"/>
      <c r="AS4" s="127"/>
      <c r="AT4" s="127"/>
      <c r="AU4" s="127"/>
      <c r="AV4" s="127"/>
      <c r="AW4" s="128"/>
      <c r="AX4" s="127">
        <v>191</v>
      </c>
      <c r="AY4" s="127"/>
      <c r="AZ4" s="128"/>
      <c r="BA4" s="126">
        <v>192</v>
      </c>
      <c r="BB4" s="126"/>
      <c r="BC4" s="126"/>
      <c r="BD4" s="126"/>
      <c r="BE4" s="126"/>
      <c r="BF4" s="126"/>
      <c r="BG4" s="126"/>
      <c r="BH4" s="126">
        <v>193</v>
      </c>
      <c r="BI4" s="126"/>
      <c r="BJ4" s="126"/>
      <c r="BK4" s="126"/>
      <c r="BL4" s="126"/>
      <c r="BM4" s="126"/>
      <c r="BN4" s="126"/>
      <c r="BO4" s="126"/>
      <c r="BP4" s="127">
        <v>194</v>
      </c>
      <c r="BQ4" s="128"/>
      <c r="BR4" s="127">
        <v>194</v>
      </c>
      <c r="BS4" s="128"/>
      <c r="BT4" s="126">
        <v>195</v>
      </c>
      <c r="BU4" s="126"/>
      <c r="BV4" s="71"/>
      <c r="BW4" s="128">
        <v>200</v>
      </c>
      <c r="BX4" s="126"/>
      <c r="BY4" s="126"/>
      <c r="BZ4" s="126"/>
      <c r="CA4" s="127">
        <v>201</v>
      </c>
      <c r="CB4" s="127"/>
      <c r="CC4" s="127"/>
      <c r="CD4" s="127"/>
      <c r="CE4" s="127"/>
      <c r="CF4" s="127"/>
      <c r="CG4" s="128"/>
      <c r="CH4" s="127">
        <v>201</v>
      </c>
      <c r="CI4" s="127"/>
      <c r="CJ4" s="128"/>
      <c r="CK4" s="126">
        <v>202</v>
      </c>
      <c r="CL4" s="126"/>
      <c r="CM4" s="126"/>
      <c r="CN4" s="126"/>
      <c r="CO4" s="126"/>
      <c r="CP4" s="126"/>
      <c r="CQ4" s="126"/>
      <c r="CR4" s="126">
        <v>203</v>
      </c>
      <c r="CS4" s="126"/>
      <c r="CT4" s="126"/>
      <c r="CU4" s="126"/>
      <c r="CV4" s="126"/>
      <c r="CW4" s="126"/>
      <c r="CX4" s="126"/>
      <c r="CY4" s="126"/>
      <c r="CZ4" s="127">
        <v>204</v>
      </c>
      <c r="DA4" s="128"/>
      <c r="DB4" s="127">
        <v>204</v>
      </c>
      <c r="DC4" s="128"/>
      <c r="DD4" s="126">
        <v>205</v>
      </c>
      <c r="DE4" s="126"/>
      <c r="DF4" s="71"/>
      <c r="DG4" s="128">
        <v>210</v>
      </c>
      <c r="DH4" s="126"/>
      <c r="DI4" s="126"/>
      <c r="DJ4" s="126"/>
      <c r="DK4" s="127">
        <v>211</v>
      </c>
      <c r="DL4" s="127"/>
      <c r="DM4" s="127"/>
      <c r="DN4" s="127"/>
      <c r="DO4" s="127"/>
      <c r="DP4" s="127"/>
      <c r="DQ4" s="128"/>
      <c r="DR4" s="127">
        <v>211</v>
      </c>
      <c r="DS4" s="127"/>
      <c r="DT4" s="128"/>
      <c r="DU4" s="126">
        <v>212</v>
      </c>
      <c r="DV4" s="126"/>
      <c r="DW4" s="126"/>
      <c r="DX4" s="126"/>
      <c r="DY4" s="126"/>
      <c r="DZ4" s="126"/>
      <c r="EA4" s="126"/>
      <c r="EB4" s="126">
        <v>213</v>
      </c>
      <c r="EC4" s="126"/>
      <c r="ED4" s="126"/>
      <c r="EE4" s="126"/>
      <c r="EF4" s="126"/>
      <c r="EG4" s="126"/>
      <c r="EH4" s="126"/>
      <c r="EI4" s="126"/>
      <c r="EJ4" s="127">
        <v>214</v>
      </c>
      <c r="EK4" s="128"/>
      <c r="EL4" s="127">
        <v>214</v>
      </c>
      <c r="EM4" s="128"/>
      <c r="EN4" s="126">
        <v>215</v>
      </c>
      <c r="EO4" s="126"/>
      <c r="EP4" s="71"/>
      <c r="EQ4" s="128">
        <v>220</v>
      </c>
      <c r="ER4" s="126"/>
      <c r="ES4" s="126"/>
      <c r="ET4" s="126"/>
      <c r="EU4" s="127">
        <v>221</v>
      </c>
      <c r="EV4" s="127"/>
      <c r="EW4" s="127"/>
      <c r="EX4" s="127"/>
      <c r="EY4" s="127"/>
      <c r="EZ4" s="127"/>
      <c r="FA4" s="128"/>
      <c r="FB4" s="127">
        <v>221</v>
      </c>
      <c r="FC4" s="127"/>
      <c r="FD4" s="128"/>
      <c r="FE4" s="126">
        <v>222</v>
      </c>
      <c r="FF4" s="126"/>
      <c r="FG4" s="126"/>
      <c r="FH4" s="126"/>
      <c r="FI4" s="126"/>
      <c r="FJ4" s="126"/>
      <c r="FK4" s="126"/>
      <c r="FL4" s="126">
        <v>223</v>
      </c>
      <c r="FM4" s="126"/>
      <c r="FN4" s="126"/>
      <c r="FO4" s="126"/>
      <c r="FP4" s="126"/>
      <c r="FQ4" s="126"/>
      <c r="FR4" s="126"/>
      <c r="FS4" s="126"/>
      <c r="FT4" s="127">
        <v>224</v>
      </c>
      <c r="FU4" s="128"/>
      <c r="FV4" s="127">
        <v>224</v>
      </c>
      <c r="FW4" s="128"/>
      <c r="FX4" s="126">
        <v>225</v>
      </c>
      <c r="FY4" s="126"/>
      <c r="FZ4" s="71"/>
      <c r="GA4" s="128">
        <v>230</v>
      </c>
      <c r="GB4" s="126"/>
      <c r="GC4" s="126"/>
      <c r="GD4" s="126"/>
      <c r="GE4" s="127">
        <v>231</v>
      </c>
      <c r="GF4" s="127"/>
      <c r="GG4" s="127"/>
      <c r="GH4" s="127"/>
      <c r="GI4" s="127"/>
      <c r="GJ4" s="127"/>
      <c r="GK4" s="128"/>
      <c r="GL4" s="127">
        <v>231</v>
      </c>
      <c r="GM4" s="127"/>
      <c r="GN4" s="128"/>
      <c r="GO4" s="126">
        <v>232</v>
      </c>
      <c r="GP4" s="126"/>
      <c r="GQ4" s="126"/>
      <c r="GR4" s="126"/>
      <c r="GS4" s="126"/>
      <c r="GT4" s="126"/>
      <c r="GU4" s="126"/>
      <c r="GV4" s="126">
        <v>233</v>
      </c>
      <c r="GW4" s="126"/>
      <c r="GX4" s="126"/>
      <c r="GY4" s="126"/>
      <c r="GZ4" s="126"/>
      <c r="HA4" s="126"/>
      <c r="HB4" s="126"/>
      <c r="HC4" s="126"/>
      <c r="HD4" s="127">
        <v>234</v>
      </c>
      <c r="HE4" s="128"/>
      <c r="HF4" s="127">
        <v>234</v>
      </c>
      <c r="HG4" s="128"/>
      <c r="HH4" s="126">
        <v>235</v>
      </c>
      <c r="HI4" s="126"/>
      <c r="HJ4" s="71"/>
      <c r="HK4" s="128">
        <v>240</v>
      </c>
      <c r="HL4" s="126"/>
      <c r="HM4" s="126"/>
      <c r="HN4" s="126"/>
      <c r="HO4" s="127">
        <v>241</v>
      </c>
      <c r="HP4" s="127"/>
      <c r="HQ4" s="127"/>
      <c r="HR4" s="127"/>
      <c r="HS4" s="127"/>
      <c r="HT4" s="127"/>
      <c r="HU4" s="128"/>
      <c r="HV4" s="127">
        <v>241</v>
      </c>
      <c r="HW4" s="127"/>
      <c r="HX4" s="128"/>
      <c r="HY4" s="126">
        <v>242</v>
      </c>
      <c r="HZ4" s="126"/>
      <c r="IA4" s="126"/>
      <c r="IB4" s="126"/>
      <c r="IC4" s="126"/>
      <c r="ID4" s="126"/>
      <c r="IE4" s="126"/>
      <c r="IF4" s="126">
        <v>243</v>
      </c>
      <c r="IG4" s="126"/>
      <c r="IH4" s="126"/>
      <c r="II4" s="126"/>
      <c r="IJ4" s="126"/>
      <c r="IK4" s="126"/>
      <c r="IL4" s="126"/>
      <c r="IM4" s="126"/>
      <c r="IN4" s="127">
        <v>244</v>
      </c>
      <c r="IO4" s="128"/>
      <c r="IP4" s="127">
        <v>244</v>
      </c>
      <c r="IQ4" s="128"/>
      <c r="IR4" s="126">
        <v>245</v>
      </c>
      <c r="IS4" s="126"/>
      <c r="IT4" s="71"/>
    </row>
    <row r="5" spans="1:254" s="52" customFormat="1" ht="13.5" customHeight="1" x14ac:dyDescent="0.15">
      <c r="A5" s="155" t="s">
        <v>32</v>
      </c>
      <c r="B5" s="156"/>
      <c r="C5" s="130" t="s">
        <v>34</v>
      </c>
      <c r="D5" s="131"/>
      <c r="E5" s="131"/>
      <c r="F5" s="131"/>
      <c r="G5" s="132" t="s">
        <v>118</v>
      </c>
      <c r="H5" s="132"/>
      <c r="I5" s="132"/>
      <c r="J5" s="132"/>
      <c r="K5" s="132"/>
      <c r="L5" s="132"/>
      <c r="M5" s="130"/>
      <c r="N5" s="132" t="s">
        <v>118</v>
      </c>
      <c r="O5" s="132"/>
      <c r="P5" s="130"/>
      <c r="Q5" s="131" t="s">
        <v>118</v>
      </c>
      <c r="R5" s="131"/>
      <c r="S5" s="131"/>
      <c r="T5" s="131"/>
      <c r="U5" s="131"/>
      <c r="V5" s="131"/>
      <c r="W5" s="131"/>
      <c r="X5" s="131" t="s">
        <v>118</v>
      </c>
      <c r="Y5" s="131"/>
      <c r="Z5" s="131"/>
      <c r="AA5" s="131"/>
      <c r="AB5" s="131"/>
      <c r="AC5" s="131"/>
      <c r="AD5" s="131"/>
      <c r="AE5" s="131"/>
      <c r="AF5" s="132" t="s">
        <v>118</v>
      </c>
      <c r="AG5" s="130"/>
      <c r="AH5" s="132" t="s">
        <v>118</v>
      </c>
      <c r="AI5" s="130"/>
      <c r="AJ5" s="133" t="s">
        <v>118</v>
      </c>
      <c r="AK5" s="134"/>
      <c r="AL5" s="135"/>
      <c r="AM5" s="130" t="s">
        <v>34</v>
      </c>
      <c r="AN5" s="131"/>
      <c r="AO5" s="131"/>
      <c r="AP5" s="131"/>
      <c r="AQ5" s="132" t="s">
        <v>118</v>
      </c>
      <c r="AR5" s="132"/>
      <c r="AS5" s="132"/>
      <c r="AT5" s="132"/>
      <c r="AU5" s="132"/>
      <c r="AV5" s="132"/>
      <c r="AW5" s="130"/>
      <c r="AX5" s="132" t="s">
        <v>118</v>
      </c>
      <c r="AY5" s="132"/>
      <c r="AZ5" s="130"/>
      <c r="BA5" s="131" t="s">
        <v>118</v>
      </c>
      <c r="BB5" s="131"/>
      <c r="BC5" s="131"/>
      <c r="BD5" s="131"/>
      <c r="BE5" s="131"/>
      <c r="BF5" s="131"/>
      <c r="BG5" s="131"/>
      <c r="BH5" s="131" t="s">
        <v>118</v>
      </c>
      <c r="BI5" s="131"/>
      <c r="BJ5" s="131"/>
      <c r="BK5" s="131"/>
      <c r="BL5" s="131"/>
      <c r="BM5" s="131"/>
      <c r="BN5" s="131"/>
      <c r="BO5" s="131"/>
      <c r="BP5" s="132" t="s">
        <v>118</v>
      </c>
      <c r="BQ5" s="130"/>
      <c r="BR5" s="132" t="s">
        <v>118</v>
      </c>
      <c r="BS5" s="130"/>
      <c r="BT5" s="133" t="s">
        <v>118</v>
      </c>
      <c r="BU5" s="134"/>
      <c r="BV5" s="135"/>
      <c r="BW5" s="130" t="s">
        <v>34</v>
      </c>
      <c r="BX5" s="131"/>
      <c r="BY5" s="131"/>
      <c r="BZ5" s="131"/>
      <c r="CA5" s="132" t="s">
        <v>118</v>
      </c>
      <c r="CB5" s="132"/>
      <c r="CC5" s="132"/>
      <c r="CD5" s="132"/>
      <c r="CE5" s="132"/>
      <c r="CF5" s="132"/>
      <c r="CG5" s="130"/>
      <c r="CH5" s="132" t="s">
        <v>118</v>
      </c>
      <c r="CI5" s="132"/>
      <c r="CJ5" s="130"/>
      <c r="CK5" s="131" t="s">
        <v>118</v>
      </c>
      <c r="CL5" s="131"/>
      <c r="CM5" s="131"/>
      <c r="CN5" s="131"/>
      <c r="CO5" s="131"/>
      <c r="CP5" s="131"/>
      <c r="CQ5" s="131"/>
      <c r="CR5" s="131" t="s">
        <v>118</v>
      </c>
      <c r="CS5" s="131"/>
      <c r="CT5" s="131"/>
      <c r="CU5" s="131"/>
      <c r="CV5" s="131"/>
      <c r="CW5" s="131"/>
      <c r="CX5" s="131"/>
      <c r="CY5" s="131"/>
      <c r="CZ5" s="132" t="s">
        <v>118</v>
      </c>
      <c r="DA5" s="130"/>
      <c r="DB5" s="132" t="s">
        <v>118</v>
      </c>
      <c r="DC5" s="130"/>
      <c r="DD5" s="133" t="s">
        <v>118</v>
      </c>
      <c r="DE5" s="134"/>
      <c r="DF5" s="135"/>
      <c r="DG5" s="130" t="s">
        <v>34</v>
      </c>
      <c r="DH5" s="131"/>
      <c r="DI5" s="131"/>
      <c r="DJ5" s="131"/>
      <c r="DK5" s="132" t="s">
        <v>118</v>
      </c>
      <c r="DL5" s="132"/>
      <c r="DM5" s="132"/>
      <c r="DN5" s="132"/>
      <c r="DO5" s="132"/>
      <c r="DP5" s="132"/>
      <c r="DQ5" s="130"/>
      <c r="DR5" s="132" t="s">
        <v>118</v>
      </c>
      <c r="DS5" s="132"/>
      <c r="DT5" s="130"/>
      <c r="DU5" s="131" t="s">
        <v>118</v>
      </c>
      <c r="DV5" s="131"/>
      <c r="DW5" s="131"/>
      <c r="DX5" s="131"/>
      <c r="DY5" s="131"/>
      <c r="DZ5" s="131"/>
      <c r="EA5" s="131"/>
      <c r="EB5" s="131" t="s">
        <v>118</v>
      </c>
      <c r="EC5" s="131"/>
      <c r="ED5" s="131"/>
      <c r="EE5" s="131"/>
      <c r="EF5" s="131"/>
      <c r="EG5" s="131"/>
      <c r="EH5" s="131"/>
      <c r="EI5" s="131"/>
      <c r="EJ5" s="132" t="s">
        <v>118</v>
      </c>
      <c r="EK5" s="130"/>
      <c r="EL5" s="132" t="s">
        <v>118</v>
      </c>
      <c r="EM5" s="130"/>
      <c r="EN5" s="133" t="s">
        <v>118</v>
      </c>
      <c r="EO5" s="134"/>
      <c r="EP5" s="135"/>
      <c r="EQ5" s="130" t="s">
        <v>34</v>
      </c>
      <c r="ER5" s="131"/>
      <c r="ES5" s="131"/>
      <c r="ET5" s="131"/>
      <c r="EU5" s="132" t="s">
        <v>118</v>
      </c>
      <c r="EV5" s="132"/>
      <c r="EW5" s="132"/>
      <c r="EX5" s="132"/>
      <c r="EY5" s="132"/>
      <c r="EZ5" s="132"/>
      <c r="FA5" s="130"/>
      <c r="FB5" s="132" t="s">
        <v>118</v>
      </c>
      <c r="FC5" s="132"/>
      <c r="FD5" s="130"/>
      <c r="FE5" s="131" t="s">
        <v>118</v>
      </c>
      <c r="FF5" s="131"/>
      <c r="FG5" s="131"/>
      <c r="FH5" s="131"/>
      <c r="FI5" s="131"/>
      <c r="FJ5" s="131"/>
      <c r="FK5" s="131"/>
      <c r="FL5" s="131" t="s">
        <v>118</v>
      </c>
      <c r="FM5" s="131"/>
      <c r="FN5" s="131"/>
      <c r="FO5" s="131"/>
      <c r="FP5" s="131"/>
      <c r="FQ5" s="131"/>
      <c r="FR5" s="131"/>
      <c r="FS5" s="131"/>
      <c r="FT5" s="132" t="s">
        <v>118</v>
      </c>
      <c r="FU5" s="130"/>
      <c r="FV5" s="132" t="s">
        <v>118</v>
      </c>
      <c r="FW5" s="130"/>
      <c r="FX5" s="133" t="s">
        <v>118</v>
      </c>
      <c r="FY5" s="134"/>
      <c r="FZ5" s="135"/>
      <c r="GA5" s="130" t="s">
        <v>34</v>
      </c>
      <c r="GB5" s="131"/>
      <c r="GC5" s="131"/>
      <c r="GD5" s="131"/>
      <c r="GE5" s="132" t="s">
        <v>118</v>
      </c>
      <c r="GF5" s="132"/>
      <c r="GG5" s="132"/>
      <c r="GH5" s="132"/>
      <c r="GI5" s="132"/>
      <c r="GJ5" s="132"/>
      <c r="GK5" s="130"/>
      <c r="GL5" s="132" t="s">
        <v>118</v>
      </c>
      <c r="GM5" s="132"/>
      <c r="GN5" s="130"/>
      <c r="GO5" s="131" t="s">
        <v>118</v>
      </c>
      <c r="GP5" s="131"/>
      <c r="GQ5" s="131"/>
      <c r="GR5" s="131"/>
      <c r="GS5" s="131"/>
      <c r="GT5" s="131"/>
      <c r="GU5" s="131"/>
      <c r="GV5" s="131" t="s">
        <v>118</v>
      </c>
      <c r="GW5" s="131"/>
      <c r="GX5" s="131"/>
      <c r="GY5" s="131"/>
      <c r="GZ5" s="131"/>
      <c r="HA5" s="131"/>
      <c r="HB5" s="131"/>
      <c r="HC5" s="131"/>
      <c r="HD5" s="132" t="s">
        <v>118</v>
      </c>
      <c r="HE5" s="130"/>
      <c r="HF5" s="132" t="s">
        <v>118</v>
      </c>
      <c r="HG5" s="130"/>
      <c r="HH5" s="133" t="s">
        <v>118</v>
      </c>
      <c r="HI5" s="134"/>
      <c r="HJ5" s="135"/>
      <c r="HK5" s="130" t="s">
        <v>34</v>
      </c>
      <c r="HL5" s="131"/>
      <c r="HM5" s="131"/>
      <c r="HN5" s="131"/>
      <c r="HO5" s="132" t="s">
        <v>118</v>
      </c>
      <c r="HP5" s="132"/>
      <c r="HQ5" s="132"/>
      <c r="HR5" s="132"/>
      <c r="HS5" s="132"/>
      <c r="HT5" s="132"/>
      <c r="HU5" s="130"/>
      <c r="HV5" s="132" t="s">
        <v>118</v>
      </c>
      <c r="HW5" s="132"/>
      <c r="HX5" s="130"/>
      <c r="HY5" s="131" t="s">
        <v>118</v>
      </c>
      <c r="HZ5" s="131"/>
      <c r="IA5" s="131"/>
      <c r="IB5" s="131"/>
      <c r="IC5" s="131"/>
      <c r="ID5" s="131"/>
      <c r="IE5" s="131"/>
      <c r="IF5" s="131" t="s">
        <v>118</v>
      </c>
      <c r="IG5" s="131"/>
      <c r="IH5" s="131"/>
      <c r="II5" s="131"/>
      <c r="IJ5" s="131"/>
      <c r="IK5" s="131"/>
      <c r="IL5" s="131"/>
      <c r="IM5" s="131"/>
      <c r="IN5" s="132" t="s">
        <v>118</v>
      </c>
      <c r="IO5" s="130"/>
      <c r="IP5" s="132" t="s">
        <v>118</v>
      </c>
      <c r="IQ5" s="130"/>
      <c r="IR5" s="133" t="s">
        <v>118</v>
      </c>
      <c r="IS5" s="134"/>
      <c r="IT5" s="135"/>
    </row>
    <row r="6" spans="1:254" s="52" customFormat="1" ht="13.5" customHeight="1" x14ac:dyDescent="0.15">
      <c r="A6" s="157" t="s">
        <v>35</v>
      </c>
      <c r="B6" s="158"/>
      <c r="C6" s="112" t="s">
        <v>48</v>
      </c>
      <c r="D6" s="110"/>
      <c r="E6" s="110"/>
      <c r="F6" s="110"/>
      <c r="G6" s="111" t="s">
        <v>48</v>
      </c>
      <c r="H6" s="111"/>
      <c r="I6" s="111"/>
      <c r="J6" s="111"/>
      <c r="K6" s="111"/>
      <c r="L6" s="111"/>
      <c r="M6" s="112"/>
      <c r="N6" s="111" t="s">
        <v>48</v>
      </c>
      <c r="O6" s="111"/>
      <c r="P6" s="112"/>
      <c r="Q6" s="110" t="s">
        <v>48</v>
      </c>
      <c r="R6" s="110"/>
      <c r="S6" s="110"/>
      <c r="T6" s="110"/>
      <c r="U6" s="110"/>
      <c r="V6" s="110"/>
      <c r="W6" s="110"/>
      <c r="X6" s="110" t="s">
        <v>48</v>
      </c>
      <c r="Y6" s="110"/>
      <c r="Z6" s="110"/>
      <c r="AA6" s="110"/>
      <c r="AB6" s="110"/>
      <c r="AC6" s="110"/>
      <c r="AD6" s="110"/>
      <c r="AE6" s="110"/>
      <c r="AF6" s="111" t="s">
        <v>48</v>
      </c>
      <c r="AG6" s="112"/>
      <c r="AH6" s="111" t="s">
        <v>48</v>
      </c>
      <c r="AI6" s="112"/>
      <c r="AJ6" s="111" t="s">
        <v>48</v>
      </c>
      <c r="AK6" s="111"/>
      <c r="AL6" s="112"/>
      <c r="AM6" s="112" t="s">
        <v>43</v>
      </c>
      <c r="AN6" s="110"/>
      <c r="AO6" s="110"/>
      <c r="AP6" s="110"/>
      <c r="AQ6" s="111" t="s">
        <v>43</v>
      </c>
      <c r="AR6" s="111"/>
      <c r="AS6" s="111"/>
      <c r="AT6" s="111"/>
      <c r="AU6" s="111"/>
      <c r="AV6" s="111"/>
      <c r="AW6" s="112"/>
      <c r="AX6" s="111" t="s">
        <v>43</v>
      </c>
      <c r="AY6" s="111"/>
      <c r="AZ6" s="112"/>
      <c r="BA6" s="110" t="s">
        <v>43</v>
      </c>
      <c r="BB6" s="110"/>
      <c r="BC6" s="110"/>
      <c r="BD6" s="110"/>
      <c r="BE6" s="110"/>
      <c r="BF6" s="110"/>
      <c r="BG6" s="110"/>
      <c r="BH6" s="110" t="s">
        <v>43</v>
      </c>
      <c r="BI6" s="110"/>
      <c r="BJ6" s="110"/>
      <c r="BK6" s="110"/>
      <c r="BL6" s="110"/>
      <c r="BM6" s="110"/>
      <c r="BN6" s="110"/>
      <c r="BO6" s="110"/>
      <c r="BP6" s="111" t="s">
        <v>43</v>
      </c>
      <c r="BQ6" s="112"/>
      <c r="BR6" s="111" t="s">
        <v>43</v>
      </c>
      <c r="BS6" s="112"/>
      <c r="BT6" s="111" t="s">
        <v>43</v>
      </c>
      <c r="BU6" s="111"/>
      <c r="BV6" s="112"/>
      <c r="BW6" s="112" t="s">
        <v>177</v>
      </c>
      <c r="BX6" s="110"/>
      <c r="BY6" s="110"/>
      <c r="BZ6" s="110"/>
      <c r="CA6" s="111" t="s">
        <v>177</v>
      </c>
      <c r="CB6" s="111"/>
      <c r="CC6" s="111"/>
      <c r="CD6" s="111"/>
      <c r="CE6" s="111"/>
      <c r="CF6" s="111"/>
      <c r="CG6" s="112"/>
      <c r="CH6" s="111" t="s">
        <v>177</v>
      </c>
      <c r="CI6" s="111"/>
      <c r="CJ6" s="112"/>
      <c r="CK6" s="110" t="s">
        <v>177</v>
      </c>
      <c r="CL6" s="110"/>
      <c r="CM6" s="110"/>
      <c r="CN6" s="110"/>
      <c r="CO6" s="110"/>
      <c r="CP6" s="110"/>
      <c r="CQ6" s="110"/>
      <c r="CR6" s="110" t="s">
        <v>177</v>
      </c>
      <c r="CS6" s="110"/>
      <c r="CT6" s="110"/>
      <c r="CU6" s="110"/>
      <c r="CV6" s="110"/>
      <c r="CW6" s="110"/>
      <c r="CX6" s="110"/>
      <c r="CY6" s="110"/>
      <c r="CZ6" s="111" t="s">
        <v>177</v>
      </c>
      <c r="DA6" s="112"/>
      <c r="DB6" s="111" t="s">
        <v>177</v>
      </c>
      <c r="DC6" s="112"/>
      <c r="DD6" s="111" t="s">
        <v>177</v>
      </c>
      <c r="DE6" s="111"/>
      <c r="DF6" s="112"/>
      <c r="DG6" s="112" t="s">
        <v>178</v>
      </c>
      <c r="DH6" s="110"/>
      <c r="DI6" s="110"/>
      <c r="DJ6" s="110"/>
      <c r="DK6" s="111" t="s">
        <v>178</v>
      </c>
      <c r="DL6" s="111"/>
      <c r="DM6" s="111"/>
      <c r="DN6" s="111"/>
      <c r="DO6" s="111"/>
      <c r="DP6" s="111"/>
      <c r="DQ6" s="112"/>
      <c r="DR6" s="111" t="s">
        <v>178</v>
      </c>
      <c r="DS6" s="111"/>
      <c r="DT6" s="112"/>
      <c r="DU6" s="110" t="s">
        <v>178</v>
      </c>
      <c r="DV6" s="110"/>
      <c r="DW6" s="110"/>
      <c r="DX6" s="110"/>
      <c r="DY6" s="110"/>
      <c r="DZ6" s="110"/>
      <c r="EA6" s="110"/>
      <c r="EB6" s="110" t="s">
        <v>178</v>
      </c>
      <c r="EC6" s="110"/>
      <c r="ED6" s="110"/>
      <c r="EE6" s="110"/>
      <c r="EF6" s="110"/>
      <c r="EG6" s="110"/>
      <c r="EH6" s="110"/>
      <c r="EI6" s="110"/>
      <c r="EJ6" s="111" t="s">
        <v>178</v>
      </c>
      <c r="EK6" s="112"/>
      <c r="EL6" s="111" t="s">
        <v>178</v>
      </c>
      <c r="EM6" s="112"/>
      <c r="EN6" s="111" t="s">
        <v>178</v>
      </c>
      <c r="EO6" s="111"/>
      <c r="EP6" s="112"/>
      <c r="EQ6" s="112" t="s">
        <v>179</v>
      </c>
      <c r="ER6" s="110"/>
      <c r="ES6" s="110"/>
      <c r="ET6" s="110"/>
      <c r="EU6" s="111" t="s">
        <v>179</v>
      </c>
      <c r="EV6" s="111"/>
      <c r="EW6" s="111"/>
      <c r="EX6" s="111"/>
      <c r="EY6" s="111"/>
      <c r="EZ6" s="111"/>
      <c r="FA6" s="112"/>
      <c r="FB6" s="111" t="s">
        <v>179</v>
      </c>
      <c r="FC6" s="111"/>
      <c r="FD6" s="112"/>
      <c r="FE6" s="110" t="s">
        <v>179</v>
      </c>
      <c r="FF6" s="110"/>
      <c r="FG6" s="110"/>
      <c r="FH6" s="110"/>
      <c r="FI6" s="110"/>
      <c r="FJ6" s="110"/>
      <c r="FK6" s="110"/>
      <c r="FL6" s="110" t="s">
        <v>179</v>
      </c>
      <c r="FM6" s="110"/>
      <c r="FN6" s="110"/>
      <c r="FO6" s="110"/>
      <c r="FP6" s="110"/>
      <c r="FQ6" s="110"/>
      <c r="FR6" s="110"/>
      <c r="FS6" s="110"/>
      <c r="FT6" s="111" t="s">
        <v>179</v>
      </c>
      <c r="FU6" s="112"/>
      <c r="FV6" s="111" t="s">
        <v>179</v>
      </c>
      <c r="FW6" s="112"/>
      <c r="FX6" s="111" t="s">
        <v>179</v>
      </c>
      <c r="FY6" s="111"/>
      <c r="FZ6" s="112"/>
      <c r="GA6" s="112" t="s">
        <v>180</v>
      </c>
      <c r="GB6" s="110"/>
      <c r="GC6" s="110"/>
      <c r="GD6" s="110"/>
      <c r="GE6" s="111" t="s">
        <v>180</v>
      </c>
      <c r="GF6" s="111"/>
      <c r="GG6" s="111"/>
      <c r="GH6" s="111"/>
      <c r="GI6" s="111"/>
      <c r="GJ6" s="111"/>
      <c r="GK6" s="112"/>
      <c r="GL6" s="111" t="s">
        <v>180</v>
      </c>
      <c r="GM6" s="111"/>
      <c r="GN6" s="112"/>
      <c r="GO6" s="110" t="s">
        <v>180</v>
      </c>
      <c r="GP6" s="110"/>
      <c r="GQ6" s="110"/>
      <c r="GR6" s="110"/>
      <c r="GS6" s="110"/>
      <c r="GT6" s="110"/>
      <c r="GU6" s="110"/>
      <c r="GV6" s="110" t="s">
        <v>180</v>
      </c>
      <c r="GW6" s="110"/>
      <c r="GX6" s="110"/>
      <c r="GY6" s="110"/>
      <c r="GZ6" s="110"/>
      <c r="HA6" s="110"/>
      <c r="HB6" s="110"/>
      <c r="HC6" s="110"/>
      <c r="HD6" s="111" t="s">
        <v>180</v>
      </c>
      <c r="HE6" s="112"/>
      <c r="HF6" s="111" t="s">
        <v>180</v>
      </c>
      <c r="HG6" s="112"/>
      <c r="HH6" s="111" t="s">
        <v>180</v>
      </c>
      <c r="HI6" s="111"/>
      <c r="HJ6" s="112"/>
      <c r="HK6" s="112" t="s">
        <v>45</v>
      </c>
      <c r="HL6" s="110"/>
      <c r="HM6" s="110"/>
      <c r="HN6" s="110"/>
      <c r="HO6" s="111" t="s">
        <v>45</v>
      </c>
      <c r="HP6" s="111"/>
      <c r="HQ6" s="111"/>
      <c r="HR6" s="111"/>
      <c r="HS6" s="111"/>
      <c r="HT6" s="111"/>
      <c r="HU6" s="112"/>
      <c r="HV6" s="111" t="s">
        <v>45</v>
      </c>
      <c r="HW6" s="111"/>
      <c r="HX6" s="112"/>
      <c r="HY6" s="110" t="s">
        <v>45</v>
      </c>
      <c r="HZ6" s="110"/>
      <c r="IA6" s="110"/>
      <c r="IB6" s="110"/>
      <c r="IC6" s="110"/>
      <c r="ID6" s="110"/>
      <c r="IE6" s="110"/>
      <c r="IF6" s="110" t="s">
        <v>45</v>
      </c>
      <c r="IG6" s="110"/>
      <c r="IH6" s="110"/>
      <c r="II6" s="110"/>
      <c r="IJ6" s="110"/>
      <c r="IK6" s="110"/>
      <c r="IL6" s="110"/>
      <c r="IM6" s="110"/>
      <c r="IN6" s="111" t="s">
        <v>45</v>
      </c>
      <c r="IO6" s="112"/>
      <c r="IP6" s="111" t="s">
        <v>45</v>
      </c>
      <c r="IQ6" s="112"/>
      <c r="IR6" s="111" t="s">
        <v>45</v>
      </c>
      <c r="IS6" s="111"/>
      <c r="IT6" s="112"/>
    </row>
    <row r="7" spans="1:254" ht="15" customHeight="1" x14ac:dyDescent="0.15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168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97" t="s">
        <v>169</v>
      </c>
      <c r="R7" s="99" t="s">
        <v>167</v>
      </c>
      <c r="S7" s="115" t="s">
        <v>59</v>
      </c>
      <c r="T7" s="89" t="s">
        <v>60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97" t="s">
        <v>169</v>
      </c>
      <c r="BB7" s="99" t="s">
        <v>168</v>
      </c>
      <c r="BC7" s="115" t="s">
        <v>59</v>
      </c>
      <c r="BD7" s="89" t="s">
        <v>60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99" t="s">
        <v>168</v>
      </c>
      <c r="CM7" s="115" t="s">
        <v>59</v>
      </c>
      <c r="CN7" s="89" t="s">
        <v>60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99" t="s">
        <v>168</v>
      </c>
      <c r="DW7" s="115" t="s">
        <v>59</v>
      </c>
      <c r="DX7" s="89" t="s">
        <v>60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  <c r="EQ7" s="96" t="s">
        <v>49</v>
      </c>
      <c r="ER7" s="87" t="s">
        <v>50</v>
      </c>
      <c r="ES7" s="87" t="s">
        <v>51</v>
      </c>
      <c r="ET7" s="85" t="s">
        <v>52</v>
      </c>
      <c r="EU7" s="96" t="s">
        <v>53</v>
      </c>
      <c r="EV7" s="104" t="s">
        <v>148</v>
      </c>
      <c r="EW7" s="105"/>
      <c r="EX7" s="87" t="s">
        <v>54</v>
      </c>
      <c r="EY7" s="87" t="s">
        <v>55</v>
      </c>
      <c r="EZ7" s="87" t="s">
        <v>56</v>
      </c>
      <c r="FA7" s="85" t="s">
        <v>57</v>
      </c>
      <c r="FB7" s="96" t="s">
        <v>58</v>
      </c>
      <c r="FC7" s="87"/>
      <c r="FD7" s="85"/>
      <c r="FE7" s="97" t="s">
        <v>169</v>
      </c>
      <c r="FF7" s="99" t="s">
        <v>168</v>
      </c>
      <c r="FG7" s="115" t="s">
        <v>59</v>
      </c>
      <c r="FH7" s="89" t="s">
        <v>60</v>
      </c>
      <c r="FI7" s="89"/>
      <c r="FJ7" s="90"/>
      <c r="FK7" s="91" t="s">
        <v>61</v>
      </c>
      <c r="FL7" s="92" t="s">
        <v>62</v>
      </c>
      <c r="FM7" s="92"/>
      <c r="FN7" s="92"/>
      <c r="FO7" s="92"/>
      <c r="FP7" s="93"/>
      <c r="FQ7" s="87" t="s">
        <v>63</v>
      </c>
      <c r="FR7" s="87" t="s">
        <v>64</v>
      </c>
      <c r="FS7" s="85" t="s">
        <v>52</v>
      </c>
      <c r="FT7" s="96" t="s">
        <v>65</v>
      </c>
      <c r="FU7" s="85" t="s">
        <v>66</v>
      </c>
      <c r="FV7" s="96" t="s">
        <v>67</v>
      </c>
      <c r="FW7" s="85" t="s">
        <v>52</v>
      </c>
      <c r="FX7" s="119" t="s">
        <v>68</v>
      </c>
      <c r="FY7" s="124"/>
      <c r="FZ7" s="118" t="s">
        <v>120</v>
      </c>
      <c r="GA7" s="96" t="s">
        <v>49</v>
      </c>
      <c r="GB7" s="87" t="s">
        <v>50</v>
      </c>
      <c r="GC7" s="87" t="s">
        <v>51</v>
      </c>
      <c r="GD7" s="85" t="s">
        <v>52</v>
      </c>
      <c r="GE7" s="96" t="s">
        <v>53</v>
      </c>
      <c r="GF7" s="104" t="s">
        <v>148</v>
      </c>
      <c r="GG7" s="105"/>
      <c r="GH7" s="87" t="s">
        <v>54</v>
      </c>
      <c r="GI7" s="87" t="s">
        <v>55</v>
      </c>
      <c r="GJ7" s="87" t="s">
        <v>56</v>
      </c>
      <c r="GK7" s="85" t="s">
        <v>57</v>
      </c>
      <c r="GL7" s="96" t="s">
        <v>58</v>
      </c>
      <c r="GM7" s="87"/>
      <c r="GN7" s="85"/>
      <c r="GO7" s="97" t="s">
        <v>169</v>
      </c>
      <c r="GP7" s="99" t="s">
        <v>167</v>
      </c>
      <c r="GQ7" s="115" t="s">
        <v>59</v>
      </c>
      <c r="GR7" s="89" t="s">
        <v>60</v>
      </c>
      <c r="GS7" s="89"/>
      <c r="GT7" s="90"/>
      <c r="GU7" s="91" t="s">
        <v>61</v>
      </c>
      <c r="GV7" s="92" t="s">
        <v>62</v>
      </c>
      <c r="GW7" s="92"/>
      <c r="GX7" s="92"/>
      <c r="GY7" s="92"/>
      <c r="GZ7" s="93"/>
      <c r="HA7" s="87" t="s">
        <v>63</v>
      </c>
      <c r="HB7" s="87" t="s">
        <v>64</v>
      </c>
      <c r="HC7" s="85" t="s">
        <v>52</v>
      </c>
      <c r="HD7" s="96" t="s">
        <v>65</v>
      </c>
      <c r="HE7" s="85" t="s">
        <v>66</v>
      </c>
      <c r="HF7" s="96" t="s">
        <v>67</v>
      </c>
      <c r="HG7" s="85" t="s">
        <v>52</v>
      </c>
      <c r="HH7" s="119" t="s">
        <v>68</v>
      </c>
      <c r="HI7" s="124"/>
      <c r="HJ7" s="118" t="s">
        <v>120</v>
      </c>
      <c r="HK7" s="96" t="s">
        <v>49</v>
      </c>
      <c r="HL7" s="87" t="s">
        <v>50</v>
      </c>
      <c r="HM7" s="87" t="s">
        <v>51</v>
      </c>
      <c r="HN7" s="85" t="s">
        <v>52</v>
      </c>
      <c r="HO7" s="96" t="s">
        <v>53</v>
      </c>
      <c r="HP7" s="104" t="s">
        <v>148</v>
      </c>
      <c r="HQ7" s="105"/>
      <c r="HR7" s="87" t="s">
        <v>54</v>
      </c>
      <c r="HS7" s="87" t="s">
        <v>55</v>
      </c>
      <c r="HT7" s="87" t="s">
        <v>56</v>
      </c>
      <c r="HU7" s="85" t="s">
        <v>57</v>
      </c>
      <c r="HV7" s="96" t="s">
        <v>58</v>
      </c>
      <c r="HW7" s="87"/>
      <c r="HX7" s="85"/>
      <c r="HY7" s="97" t="s">
        <v>169</v>
      </c>
      <c r="HZ7" s="143" t="s">
        <v>167</v>
      </c>
      <c r="IA7" s="115" t="s">
        <v>59</v>
      </c>
      <c r="IB7" s="89" t="s">
        <v>60</v>
      </c>
      <c r="IC7" s="89"/>
      <c r="ID7" s="90"/>
      <c r="IE7" s="91" t="s">
        <v>61</v>
      </c>
      <c r="IF7" s="92" t="s">
        <v>62</v>
      </c>
      <c r="IG7" s="92"/>
      <c r="IH7" s="92"/>
      <c r="II7" s="92"/>
      <c r="IJ7" s="93"/>
      <c r="IK7" s="87" t="s">
        <v>63</v>
      </c>
      <c r="IL7" s="87" t="s">
        <v>64</v>
      </c>
      <c r="IM7" s="85" t="s">
        <v>52</v>
      </c>
      <c r="IN7" s="96" t="s">
        <v>65</v>
      </c>
      <c r="IO7" s="85" t="s">
        <v>66</v>
      </c>
      <c r="IP7" s="96" t="s">
        <v>67</v>
      </c>
      <c r="IQ7" s="85" t="s">
        <v>52</v>
      </c>
      <c r="IR7" s="119" t="s">
        <v>68</v>
      </c>
      <c r="IS7" s="124"/>
      <c r="IT7" s="118" t="s">
        <v>120</v>
      </c>
    </row>
    <row r="8" spans="1:254" ht="15" customHeight="1" x14ac:dyDescent="0.15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36"/>
      <c r="R8" s="100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36"/>
      <c r="BB8" s="100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00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00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  <c r="EQ8" s="96"/>
      <c r="ER8" s="87"/>
      <c r="ES8" s="87"/>
      <c r="ET8" s="85"/>
      <c r="EU8" s="96"/>
      <c r="EV8" s="106"/>
      <c r="EW8" s="107"/>
      <c r="EX8" s="87"/>
      <c r="EY8" s="87"/>
      <c r="EZ8" s="87"/>
      <c r="FA8" s="85"/>
      <c r="FB8" s="93" t="s">
        <v>69</v>
      </c>
      <c r="FC8" s="101"/>
      <c r="FD8" s="102"/>
      <c r="FE8" s="136"/>
      <c r="FF8" s="100"/>
      <c r="FG8" s="115"/>
      <c r="FH8" s="86" t="s">
        <v>121</v>
      </c>
      <c r="FI8" s="94" t="s">
        <v>122</v>
      </c>
      <c r="FJ8" s="86" t="s">
        <v>70</v>
      </c>
      <c r="FK8" s="91"/>
      <c r="FL8" s="113" t="s">
        <v>71</v>
      </c>
      <c r="FM8" s="121" t="s">
        <v>72</v>
      </c>
      <c r="FN8" s="123" t="s">
        <v>73</v>
      </c>
      <c r="FO8" s="123" t="s">
        <v>74</v>
      </c>
      <c r="FP8" s="86" t="s">
        <v>70</v>
      </c>
      <c r="FQ8" s="87"/>
      <c r="FR8" s="87"/>
      <c r="FS8" s="85"/>
      <c r="FT8" s="96"/>
      <c r="FU8" s="85"/>
      <c r="FV8" s="96"/>
      <c r="FW8" s="85"/>
      <c r="FX8" s="119"/>
      <c r="FY8" s="125"/>
      <c r="FZ8" s="118"/>
      <c r="GA8" s="96"/>
      <c r="GB8" s="87"/>
      <c r="GC8" s="87"/>
      <c r="GD8" s="85"/>
      <c r="GE8" s="96"/>
      <c r="GF8" s="106"/>
      <c r="GG8" s="107"/>
      <c r="GH8" s="87"/>
      <c r="GI8" s="87"/>
      <c r="GJ8" s="87"/>
      <c r="GK8" s="85"/>
      <c r="GL8" s="93" t="s">
        <v>69</v>
      </c>
      <c r="GM8" s="101"/>
      <c r="GN8" s="102"/>
      <c r="GO8" s="136"/>
      <c r="GP8" s="100"/>
      <c r="GQ8" s="115"/>
      <c r="GR8" s="86" t="s">
        <v>121</v>
      </c>
      <c r="GS8" s="94" t="s">
        <v>122</v>
      </c>
      <c r="GT8" s="86" t="s">
        <v>70</v>
      </c>
      <c r="GU8" s="91"/>
      <c r="GV8" s="113" t="s">
        <v>71</v>
      </c>
      <c r="GW8" s="121" t="s">
        <v>72</v>
      </c>
      <c r="GX8" s="123" t="s">
        <v>73</v>
      </c>
      <c r="GY8" s="123" t="s">
        <v>74</v>
      </c>
      <c r="GZ8" s="86" t="s">
        <v>70</v>
      </c>
      <c r="HA8" s="87"/>
      <c r="HB8" s="87"/>
      <c r="HC8" s="85"/>
      <c r="HD8" s="96"/>
      <c r="HE8" s="85"/>
      <c r="HF8" s="96"/>
      <c r="HG8" s="85"/>
      <c r="HH8" s="119"/>
      <c r="HI8" s="125"/>
      <c r="HJ8" s="118"/>
      <c r="HK8" s="96"/>
      <c r="HL8" s="87"/>
      <c r="HM8" s="87"/>
      <c r="HN8" s="85"/>
      <c r="HO8" s="96"/>
      <c r="HP8" s="106"/>
      <c r="HQ8" s="107"/>
      <c r="HR8" s="87"/>
      <c r="HS8" s="87"/>
      <c r="HT8" s="87"/>
      <c r="HU8" s="85"/>
      <c r="HV8" s="93" t="s">
        <v>69</v>
      </c>
      <c r="HW8" s="101"/>
      <c r="HX8" s="102"/>
      <c r="HY8" s="136"/>
      <c r="HZ8" s="144"/>
      <c r="IA8" s="115"/>
      <c r="IB8" s="86" t="s">
        <v>121</v>
      </c>
      <c r="IC8" s="94" t="s">
        <v>122</v>
      </c>
      <c r="ID8" s="86" t="s">
        <v>70</v>
      </c>
      <c r="IE8" s="91"/>
      <c r="IF8" s="113" t="s">
        <v>71</v>
      </c>
      <c r="IG8" s="121" t="s">
        <v>72</v>
      </c>
      <c r="IH8" s="123" t="s">
        <v>73</v>
      </c>
      <c r="II8" s="123" t="s">
        <v>74</v>
      </c>
      <c r="IJ8" s="86" t="s">
        <v>70</v>
      </c>
      <c r="IK8" s="87"/>
      <c r="IL8" s="87"/>
      <c r="IM8" s="85"/>
      <c r="IN8" s="96"/>
      <c r="IO8" s="85"/>
      <c r="IP8" s="96"/>
      <c r="IQ8" s="85"/>
      <c r="IR8" s="119"/>
      <c r="IS8" s="125"/>
      <c r="IT8" s="118"/>
    </row>
    <row r="9" spans="1:254" ht="15" customHeight="1" x14ac:dyDescent="0.15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36"/>
      <c r="R9" s="100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77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36"/>
      <c r="BB9" s="100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77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00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77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00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77</v>
      </c>
      <c r="EP9" s="118"/>
      <c r="EQ9" s="96"/>
      <c r="ER9" s="87"/>
      <c r="ES9" s="87"/>
      <c r="ET9" s="85"/>
      <c r="EU9" s="96"/>
      <c r="EV9" s="76"/>
      <c r="EW9" s="108" t="s">
        <v>149</v>
      </c>
      <c r="EX9" s="87"/>
      <c r="EY9" s="87"/>
      <c r="EZ9" s="87"/>
      <c r="FA9" s="85"/>
      <c r="FB9" s="103" t="s">
        <v>75</v>
      </c>
      <c r="FC9" s="86" t="s">
        <v>76</v>
      </c>
      <c r="FD9" s="88" t="s">
        <v>70</v>
      </c>
      <c r="FE9" s="136"/>
      <c r="FF9" s="100"/>
      <c r="FG9" s="115"/>
      <c r="FH9" s="87"/>
      <c r="FI9" s="95"/>
      <c r="FJ9" s="87"/>
      <c r="FK9" s="91"/>
      <c r="FL9" s="114"/>
      <c r="FM9" s="122"/>
      <c r="FN9" s="115"/>
      <c r="FO9" s="115"/>
      <c r="FP9" s="87"/>
      <c r="FQ9" s="87"/>
      <c r="FR9" s="87"/>
      <c r="FS9" s="85"/>
      <c r="FT9" s="96"/>
      <c r="FU9" s="85"/>
      <c r="FV9" s="96"/>
      <c r="FW9" s="85"/>
      <c r="FX9" s="120"/>
      <c r="FY9" s="116" t="s">
        <v>77</v>
      </c>
      <c r="FZ9" s="118"/>
      <c r="GA9" s="96"/>
      <c r="GB9" s="87"/>
      <c r="GC9" s="87"/>
      <c r="GD9" s="85"/>
      <c r="GE9" s="96"/>
      <c r="GF9" s="76"/>
      <c r="GG9" s="108" t="s">
        <v>149</v>
      </c>
      <c r="GH9" s="87"/>
      <c r="GI9" s="87"/>
      <c r="GJ9" s="87"/>
      <c r="GK9" s="85"/>
      <c r="GL9" s="103" t="s">
        <v>75</v>
      </c>
      <c r="GM9" s="86" t="s">
        <v>76</v>
      </c>
      <c r="GN9" s="88" t="s">
        <v>70</v>
      </c>
      <c r="GO9" s="136"/>
      <c r="GP9" s="100"/>
      <c r="GQ9" s="115"/>
      <c r="GR9" s="87"/>
      <c r="GS9" s="95"/>
      <c r="GT9" s="87"/>
      <c r="GU9" s="91"/>
      <c r="GV9" s="114"/>
      <c r="GW9" s="122"/>
      <c r="GX9" s="115"/>
      <c r="GY9" s="115"/>
      <c r="GZ9" s="87"/>
      <c r="HA9" s="87"/>
      <c r="HB9" s="87"/>
      <c r="HC9" s="85"/>
      <c r="HD9" s="96"/>
      <c r="HE9" s="85"/>
      <c r="HF9" s="96"/>
      <c r="HG9" s="85"/>
      <c r="HH9" s="120"/>
      <c r="HI9" s="116" t="s">
        <v>77</v>
      </c>
      <c r="HJ9" s="118"/>
      <c r="HK9" s="96"/>
      <c r="HL9" s="87"/>
      <c r="HM9" s="87"/>
      <c r="HN9" s="85"/>
      <c r="HO9" s="96"/>
      <c r="HP9" s="76"/>
      <c r="HQ9" s="108" t="s">
        <v>149</v>
      </c>
      <c r="HR9" s="87"/>
      <c r="HS9" s="87"/>
      <c r="HT9" s="87"/>
      <c r="HU9" s="85"/>
      <c r="HV9" s="103" t="s">
        <v>75</v>
      </c>
      <c r="HW9" s="86" t="s">
        <v>76</v>
      </c>
      <c r="HX9" s="88" t="s">
        <v>70</v>
      </c>
      <c r="HY9" s="136"/>
      <c r="HZ9" s="144"/>
      <c r="IA9" s="115"/>
      <c r="IB9" s="87"/>
      <c r="IC9" s="95"/>
      <c r="ID9" s="87"/>
      <c r="IE9" s="91"/>
      <c r="IF9" s="114"/>
      <c r="IG9" s="122"/>
      <c r="IH9" s="115"/>
      <c r="II9" s="115"/>
      <c r="IJ9" s="87"/>
      <c r="IK9" s="87"/>
      <c r="IL9" s="87"/>
      <c r="IM9" s="85"/>
      <c r="IN9" s="96"/>
      <c r="IO9" s="85"/>
      <c r="IP9" s="96"/>
      <c r="IQ9" s="85"/>
      <c r="IR9" s="120"/>
      <c r="IS9" s="116" t="s">
        <v>77</v>
      </c>
      <c r="IT9" s="118"/>
    </row>
    <row r="10" spans="1:254" ht="15" customHeight="1" x14ac:dyDescent="0.15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36"/>
      <c r="R10" s="100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36"/>
      <c r="BB10" s="100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00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00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  <c r="EQ10" s="96"/>
      <c r="ER10" s="87"/>
      <c r="ES10" s="87"/>
      <c r="ET10" s="85"/>
      <c r="EU10" s="96"/>
      <c r="EV10" s="76"/>
      <c r="EW10" s="109"/>
      <c r="EX10" s="87"/>
      <c r="EY10" s="87"/>
      <c r="EZ10" s="87"/>
      <c r="FA10" s="85"/>
      <c r="FB10" s="96"/>
      <c r="FC10" s="87"/>
      <c r="FD10" s="85"/>
      <c r="FE10" s="136"/>
      <c r="FF10" s="100"/>
      <c r="FG10" s="115"/>
      <c r="FH10" s="87"/>
      <c r="FI10" s="95"/>
      <c r="FJ10" s="87"/>
      <c r="FK10" s="91"/>
      <c r="FL10" s="114"/>
      <c r="FM10" s="122"/>
      <c r="FN10" s="115"/>
      <c r="FO10" s="115"/>
      <c r="FP10" s="87"/>
      <c r="FQ10" s="87"/>
      <c r="FR10" s="87"/>
      <c r="FS10" s="85"/>
      <c r="FT10" s="96"/>
      <c r="FU10" s="85"/>
      <c r="FV10" s="96"/>
      <c r="FW10" s="85"/>
      <c r="FX10" s="120"/>
      <c r="FY10" s="117"/>
      <c r="FZ10" s="118"/>
      <c r="GA10" s="96"/>
      <c r="GB10" s="87"/>
      <c r="GC10" s="87"/>
      <c r="GD10" s="85"/>
      <c r="GE10" s="96"/>
      <c r="GF10" s="76"/>
      <c r="GG10" s="109"/>
      <c r="GH10" s="87"/>
      <c r="GI10" s="87"/>
      <c r="GJ10" s="87"/>
      <c r="GK10" s="85"/>
      <c r="GL10" s="96"/>
      <c r="GM10" s="87"/>
      <c r="GN10" s="85"/>
      <c r="GO10" s="136"/>
      <c r="GP10" s="100"/>
      <c r="GQ10" s="115"/>
      <c r="GR10" s="87"/>
      <c r="GS10" s="95"/>
      <c r="GT10" s="87"/>
      <c r="GU10" s="91"/>
      <c r="GV10" s="114"/>
      <c r="GW10" s="122"/>
      <c r="GX10" s="115"/>
      <c r="GY10" s="115"/>
      <c r="GZ10" s="87"/>
      <c r="HA10" s="87"/>
      <c r="HB10" s="87"/>
      <c r="HC10" s="85"/>
      <c r="HD10" s="96"/>
      <c r="HE10" s="85"/>
      <c r="HF10" s="96"/>
      <c r="HG10" s="85"/>
      <c r="HH10" s="120"/>
      <c r="HI10" s="117"/>
      <c r="HJ10" s="118"/>
      <c r="HK10" s="96"/>
      <c r="HL10" s="87"/>
      <c r="HM10" s="87"/>
      <c r="HN10" s="85"/>
      <c r="HO10" s="96"/>
      <c r="HP10" s="76"/>
      <c r="HQ10" s="109"/>
      <c r="HR10" s="87"/>
      <c r="HS10" s="87"/>
      <c r="HT10" s="87"/>
      <c r="HU10" s="85"/>
      <c r="HV10" s="96"/>
      <c r="HW10" s="87"/>
      <c r="HX10" s="85"/>
      <c r="HY10" s="136"/>
      <c r="HZ10" s="144"/>
      <c r="IA10" s="115"/>
      <c r="IB10" s="87"/>
      <c r="IC10" s="95"/>
      <c r="ID10" s="87"/>
      <c r="IE10" s="91"/>
      <c r="IF10" s="114"/>
      <c r="IG10" s="122"/>
      <c r="IH10" s="115"/>
      <c r="II10" s="115"/>
      <c r="IJ10" s="87"/>
      <c r="IK10" s="87"/>
      <c r="IL10" s="87"/>
      <c r="IM10" s="85"/>
      <c r="IN10" s="96"/>
      <c r="IO10" s="85"/>
      <c r="IP10" s="96"/>
      <c r="IQ10" s="85"/>
      <c r="IR10" s="120"/>
      <c r="IS10" s="117"/>
      <c r="IT10" s="118"/>
    </row>
    <row r="11" spans="1:254" ht="15" customHeight="1" x14ac:dyDescent="0.15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36"/>
      <c r="R11" s="100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36"/>
      <c r="BB11" s="100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00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00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  <c r="EQ11" s="96"/>
      <c r="ER11" s="87"/>
      <c r="ES11" s="87"/>
      <c r="ET11" s="85"/>
      <c r="EU11" s="96"/>
      <c r="EV11" s="76"/>
      <c r="EW11" s="109"/>
      <c r="EX11" s="87"/>
      <c r="EY11" s="87"/>
      <c r="EZ11" s="87"/>
      <c r="FA11" s="85"/>
      <c r="FB11" s="96"/>
      <c r="FC11" s="87"/>
      <c r="FD11" s="85"/>
      <c r="FE11" s="136"/>
      <c r="FF11" s="100"/>
      <c r="FG11" s="115"/>
      <c r="FH11" s="87"/>
      <c r="FI11" s="95"/>
      <c r="FJ11" s="87"/>
      <c r="FK11" s="91"/>
      <c r="FL11" s="114"/>
      <c r="FM11" s="122"/>
      <c r="FN11" s="115"/>
      <c r="FO11" s="115"/>
      <c r="FP11" s="87"/>
      <c r="FQ11" s="87"/>
      <c r="FR11" s="87"/>
      <c r="FS11" s="85"/>
      <c r="FT11" s="96"/>
      <c r="FU11" s="85"/>
      <c r="FV11" s="96"/>
      <c r="FW11" s="85"/>
      <c r="FX11" s="120"/>
      <c r="FY11" s="117"/>
      <c r="FZ11" s="118"/>
      <c r="GA11" s="96"/>
      <c r="GB11" s="87"/>
      <c r="GC11" s="87"/>
      <c r="GD11" s="85"/>
      <c r="GE11" s="96"/>
      <c r="GF11" s="76"/>
      <c r="GG11" s="109"/>
      <c r="GH11" s="87"/>
      <c r="GI11" s="87"/>
      <c r="GJ11" s="87"/>
      <c r="GK11" s="85"/>
      <c r="GL11" s="96"/>
      <c r="GM11" s="87"/>
      <c r="GN11" s="85"/>
      <c r="GO11" s="136"/>
      <c r="GP11" s="100"/>
      <c r="GQ11" s="115"/>
      <c r="GR11" s="87"/>
      <c r="GS11" s="95"/>
      <c r="GT11" s="87"/>
      <c r="GU11" s="91"/>
      <c r="GV11" s="114"/>
      <c r="GW11" s="122"/>
      <c r="GX11" s="115"/>
      <c r="GY11" s="115"/>
      <c r="GZ11" s="87"/>
      <c r="HA11" s="87"/>
      <c r="HB11" s="87"/>
      <c r="HC11" s="85"/>
      <c r="HD11" s="96"/>
      <c r="HE11" s="85"/>
      <c r="HF11" s="96"/>
      <c r="HG11" s="85"/>
      <c r="HH11" s="120"/>
      <c r="HI11" s="117"/>
      <c r="HJ11" s="118"/>
      <c r="HK11" s="96"/>
      <c r="HL11" s="87"/>
      <c r="HM11" s="87"/>
      <c r="HN11" s="85"/>
      <c r="HO11" s="96"/>
      <c r="HP11" s="76"/>
      <c r="HQ11" s="109"/>
      <c r="HR11" s="87"/>
      <c r="HS11" s="87"/>
      <c r="HT11" s="87"/>
      <c r="HU11" s="85"/>
      <c r="HV11" s="96"/>
      <c r="HW11" s="87"/>
      <c r="HX11" s="85"/>
      <c r="HY11" s="136"/>
      <c r="HZ11" s="144"/>
      <c r="IA11" s="115"/>
      <c r="IB11" s="87"/>
      <c r="IC11" s="95"/>
      <c r="ID11" s="87"/>
      <c r="IE11" s="91"/>
      <c r="IF11" s="114"/>
      <c r="IG11" s="122"/>
      <c r="IH11" s="115"/>
      <c r="II11" s="115"/>
      <c r="IJ11" s="87"/>
      <c r="IK11" s="87"/>
      <c r="IL11" s="87"/>
      <c r="IM11" s="85"/>
      <c r="IN11" s="96"/>
      <c r="IO11" s="85"/>
      <c r="IP11" s="96"/>
      <c r="IQ11" s="85"/>
      <c r="IR11" s="120"/>
      <c r="IS11" s="117"/>
      <c r="IT11" s="118"/>
    </row>
    <row r="12" spans="1:254" ht="15" customHeight="1" x14ac:dyDescent="0.15">
      <c r="A12" s="164"/>
      <c r="B12" s="165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78</v>
      </c>
      <c r="DH12" s="54" t="s">
        <v>78</v>
      </c>
      <c r="DI12" s="54" t="s">
        <v>78</v>
      </c>
      <c r="DJ12" s="55" t="s">
        <v>78</v>
      </c>
      <c r="DK12" s="53" t="s">
        <v>78</v>
      </c>
      <c r="DL12" s="54" t="s">
        <v>78</v>
      </c>
      <c r="DM12" s="54" t="s">
        <v>78</v>
      </c>
      <c r="DN12" s="54" t="s">
        <v>78</v>
      </c>
      <c r="DO12" s="54" t="s">
        <v>78</v>
      </c>
      <c r="DP12" s="54" t="s">
        <v>78</v>
      </c>
      <c r="DQ12" s="55" t="s">
        <v>78</v>
      </c>
      <c r="DR12" s="53" t="s">
        <v>78</v>
      </c>
      <c r="DS12" s="54" t="s">
        <v>78</v>
      </c>
      <c r="DT12" s="55" t="s">
        <v>78</v>
      </c>
      <c r="DU12" s="53" t="s">
        <v>78</v>
      </c>
      <c r="DV12" s="54" t="s">
        <v>78</v>
      </c>
      <c r="DW12" s="54" t="s">
        <v>78</v>
      </c>
      <c r="DX12" s="54" t="s">
        <v>78</v>
      </c>
      <c r="DY12" s="54" t="s">
        <v>78</v>
      </c>
      <c r="DZ12" s="54" t="s">
        <v>78</v>
      </c>
      <c r="EA12" s="55" t="s">
        <v>78</v>
      </c>
      <c r="EB12" s="62" t="s">
        <v>78</v>
      </c>
      <c r="EC12" s="54" t="s">
        <v>78</v>
      </c>
      <c r="ED12" s="54" t="s">
        <v>78</v>
      </c>
      <c r="EE12" s="54" t="s">
        <v>78</v>
      </c>
      <c r="EF12" s="54" t="s">
        <v>78</v>
      </c>
      <c r="EG12" s="54" t="s">
        <v>78</v>
      </c>
      <c r="EH12" s="54" t="s">
        <v>78</v>
      </c>
      <c r="EI12" s="55" t="s">
        <v>78</v>
      </c>
      <c r="EJ12" s="56" t="s">
        <v>78</v>
      </c>
      <c r="EK12" s="57" t="s">
        <v>78</v>
      </c>
      <c r="EL12" s="56" t="s">
        <v>78</v>
      </c>
      <c r="EM12" s="58" t="s">
        <v>125</v>
      </c>
      <c r="EN12" s="59" t="s">
        <v>79</v>
      </c>
      <c r="EO12" s="60" t="s">
        <v>127</v>
      </c>
      <c r="EP12" s="61" t="s">
        <v>128</v>
      </c>
      <c r="EQ12" s="53" t="s">
        <v>78</v>
      </c>
      <c r="ER12" s="54" t="s">
        <v>78</v>
      </c>
      <c r="ES12" s="54" t="s">
        <v>78</v>
      </c>
      <c r="ET12" s="55" t="s">
        <v>78</v>
      </c>
      <c r="EU12" s="53" t="s">
        <v>78</v>
      </c>
      <c r="EV12" s="54" t="s">
        <v>78</v>
      </c>
      <c r="EW12" s="54" t="s">
        <v>78</v>
      </c>
      <c r="EX12" s="54" t="s">
        <v>78</v>
      </c>
      <c r="EY12" s="54" t="s">
        <v>78</v>
      </c>
      <c r="EZ12" s="54" t="s">
        <v>78</v>
      </c>
      <c r="FA12" s="55" t="s">
        <v>78</v>
      </c>
      <c r="FB12" s="53" t="s">
        <v>78</v>
      </c>
      <c r="FC12" s="54" t="s">
        <v>78</v>
      </c>
      <c r="FD12" s="55" t="s">
        <v>78</v>
      </c>
      <c r="FE12" s="53" t="s">
        <v>78</v>
      </c>
      <c r="FF12" s="54" t="s">
        <v>78</v>
      </c>
      <c r="FG12" s="54" t="s">
        <v>78</v>
      </c>
      <c r="FH12" s="54" t="s">
        <v>78</v>
      </c>
      <c r="FI12" s="54" t="s">
        <v>78</v>
      </c>
      <c r="FJ12" s="54" t="s">
        <v>78</v>
      </c>
      <c r="FK12" s="55" t="s">
        <v>78</v>
      </c>
      <c r="FL12" s="62" t="s">
        <v>78</v>
      </c>
      <c r="FM12" s="54" t="s">
        <v>78</v>
      </c>
      <c r="FN12" s="54" t="s">
        <v>78</v>
      </c>
      <c r="FO12" s="54" t="s">
        <v>78</v>
      </c>
      <c r="FP12" s="54" t="s">
        <v>78</v>
      </c>
      <c r="FQ12" s="54" t="s">
        <v>78</v>
      </c>
      <c r="FR12" s="54" t="s">
        <v>78</v>
      </c>
      <c r="FS12" s="55" t="s">
        <v>78</v>
      </c>
      <c r="FT12" s="56" t="s">
        <v>78</v>
      </c>
      <c r="FU12" s="57" t="s">
        <v>78</v>
      </c>
      <c r="FV12" s="56" t="s">
        <v>78</v>
      </c>
      <c r="FW12" s="58" t="s">
        <v>125</v>
      </c>
      <c r="FX12" s="59" t="s">
        <v>79</v>
      </c>
      <c r="FY12" s="60" t="s">
        <v>127</v>
      </c>
      <c r="FZ12" s="61" t="s">
        <v>128</v>
      </c>
      <c r="GA12" s="53" t="s">
        <v>78</v>
      </c>
      <c r="GB12" s="54" t="s">
        <v>78</v>
      </c>
      <c r="GC12" s="54" t="s">
        <v>78</v>
      </c>
      <c r="GD12" s="55" t="s">
        <v>78</v>
      </c>
      <c r="GE12" s="53" t="s">
        <v>78</v>
      </c>
      <c r="GF12" s="54" t="s">
        <v>78</v>
      </c>
      <c r="GG12" s="54" t="s">
        <v>78</v>
      </c>
      <c r="GH12" s="54" t="s">
        <v>78</v>
      </c>
      <c r="GI12" s="54" t="s">
        <v>78</v>
      </c>
      <c r="GJ12" s="54" t="s">
        <v>78</v>
      </c>
      <c r="GK12" s="55" t="s">
        <v>78</v>
      </c>
      <c r="GL12" s="53" t="s">
        <v>78</v>
      </c>
      <c r="GM12" s="54" t="s">
        <v>78</v>
      </c>
      <c r="GN12" s="55" t="s">
        <v>78</v>
      </c>
      <c r="GO12" s="53" t="s">
        <v>78</v>
      </c>
      <c r="GP12" s="54" t="s">
        <v>78</v>
      </c>
      <c r="GQ12" s="54" t="s">
        <v>78</v>
      </c>
      <c r="GR12" s="54" t="s">
        <v>78</v>
      </c>
      <c r="GS12" s="54" t="s">
        <v>78</v>
      </c>
      <c r="GT12" s="54" t="s">
        <v>78</v>
      </c>
      <c r="GU12" s="55" t="s">
        <v>78</v>
      </c>
      <c r="GV12" s="62" t="s">
        <v>78</v>
      </c>
      <c r="GW12" s="54" t="s">
        <v>78</v>
      </c>
      <c r="GX12" s="54" t="s">
        <v>78</v>
      </c>
      <c r="GY12" s="54" t="s">
        <v>78</v>
      </c>
      <c r="GZ12" s="54" t="s">
        <v>78</v>
      </c>
      <c r="HA12" s="54" t="s">
        <v>78</v>
      </c>
      <c r="HB12" s="54" t="s">
        <v>78</v>
      </c>
      <c r="HC12" s="55" t="s">
        <v>78</v>
      </c>
      <c r="HD12" s="56" t="s">
        <v>78</v>
      </c>
      <c r="HE12" s="57" t="s">
        <v>78</v>
      </c>
      <c r="HF12" s="56" t="s">
        <v>78</v>
      </c>
      <c r="HG12" s="58" t="s">
        <v>125</v>
      </c>
      <c r="HH12" s="59" t="s">
        <v>79</v>
      </c>
      <c r="HI12" s="60" t="s">
        <v>127</v>
      </c>
      <c r="HJ12" s="61" t="s">
        <v>128</v>
      </c>
      <c r="HK12" s="53" t="s">
        <v>78</v>
      </c>
      <c r="HL12" s="54" t="s">
        <v>78</v>
      </c>
      <c r="HM12" s="54" t="s">
        <v>78</v>
      </c>
      <c r="HN12" s="55" t="s">
        <v>78</v>
      </c>
      <c r="HO12" s="53" t="s">
        <v>78</v>
      </c>
      <c r="HP12" s="54" t="s">
        <v>78</v>
      </c>
      <c r="HQ12" s="54" t="s">
        <v>78</v>
      </c>
      <c r="HR12" s="54" t="s">
        <v>78</v>
      </c>
      <c r="HS12" s="54" t="s">
        <v>78</v>
      </c>
      <c r="HT12" s="54" t="s">
        <v>78</v>
      </c>
      <c r="HU12" s="55" t="s">
        <v>78</v>
      </c>
      <c r="HV12" s="53" t="s">
        <v>78</v>
      </c>
      <c r="HW12" s="54" t="s">
        <v>78</v>
      </c>
      <c r="HX12" s="55" t="s">
        <v>78</v>
      </c>
      <c r="HY12" s="53" t="s">
        <v>78</v>
      </c>
      <c r="HZ12" s="54" t="s">
        <v>78</v>
      </c>
      <c r="IA12" s="54" t="s">
        <v>78</v>
      </c>
      <c r="IB12" s="54" t="s">
        <v>78</v>
      </c>
      <c r="IC12" s="54" t="s">
        <v>78</v>
      </c>
      <c r="ID12" s="54" t="s">
        <v>78</v>
      </c>
      <c r="IE12" s="55" t="s">
        <v>78</v>
      </c>
      <c r="IF12" s="62" t="s">
        <v>78</v>
      </c>
      <c r="IG12" s="54" t="s">
        <v>78</v>
      </c>
      <c r="IH12" s="54" t="s">
        <v>78</v>
      </c>
      <c r="II12" s="54" t="s">
        <v>78</v>
      </c>
      <c r="IJ12" s="54" t="s">
        <v>78</v>
      </c>
      <c r="IK12" s="54" t="s">
        <v>78</v>
      </c>
      <c r="IL12" s="54" t="s">
        <v>78</v>
      </c>
      <c r="IM12" s="55" t="s">
        <v>78</v>
      </c>
      <c r="IN12" s="56" t="s">
        <v>78</v>
      </c>
      <c r="IO12" s="57" t="s">
        <v>78</v>
      </c>
      <c r="IP12" s="56" t="s">
        <v>78</v>
      </c>
      <c r="IQ12" s="58" t="s">
        <v>125</v>
      </c>
      <c r="IR12" s="59" t="s">
        <v>79</v>
      </c>
      <c r="IS12" s="60" t="s">
        <v>127</v>
      </c>
      <c r="IT12" s="61" t="s">
        <v>128</v>
      </c>
    </row>
    <row r="13" spans="1:254" s="49" customFormat="1" ht="12.6" customHeight="1" x14ac:dyDescent="0.15">
      <c r="A13" s="63">
        <v>1</v>
      </c>
      <c r="B13" s="64" t="s">
        <v>80</v>
      </c>
      <c r="C13" s="5">
        <v>100673071</v>
      </c>
      <c r="D13" s="2">
        <v>1</v>
      </c>
      <c r="E13" s="2">
        <v>0</v>
      </c>
      <c r="F13" s="3">
        <v>100673072</v>
      </c>
      <c r="G13" s="1">
        <v>1308</v>
      </c>
      <c r="H13" s="2">
        <v>984896</v>
      </c>
      <c r="I13" s="2">
        <v>309</v>
      </c>
      <c r="J13" s="2">
        <v>17380509</v>
      </c>
      <c r="K13" s="2">
        <v>661847</v>
      </c>
      <c r="L13" s="2">
        <v>697605</v>
      </c>
      <c r="M13" s="4">
        <v>19598</v>
      </c>
      <c r="N13" s="5">
        <v>65520</v>
      </c>
      <c r="O13" s="2">
        <v>59700</v>
      </c>
      <c r="P13" s="3">
        <v>125220</v>
      </c>
      <c r="Q13" s="1">
        <v>27040</v>
      </c>
      <c r="R13" s="2">
        <v>69000</v>
      </c>
      <c r="S13" s="2">
        <v>1300</v>
      </c>
      <c r="T13" s="2">
        <v>484770</v>
      </c>
      <c r="U13" s="2">
        <v>35220</v>
      </c>
      <c r="V13" s="6">
        <v>519990</v>
      </c>
      <c r="W13" s="4">
        <v>109630</v>
      </c>
      <c r="X13" s="5">
        <v>356070</v>
      </c>
      <c r="Y13" s="2">
        <v>233550</v>
      </c>
      <c r="Z13" s="2">
        <v>156940</v>
      </c>
      <c r="AA13" s="2">
        <v>77850</v>
      </c>
      <c r="AB13" s="6">
        <v>824410</v>
      </c>
      <c r="AC13" s="2">
        <v>15870</v>
      </c>
      <c r="AD13" s="2">
        <v>10443410</v>
      </c>
      <c r="AE13" s="3">
        <v>31881633</v>
      </c>
      <c r="AF13" s="1">
        <v>68791439</v>
      </c>
      <c r="AG13" s="4">
        <v>0</v>
      </c>
      <c r="AH13" s="5">
        <v>0</v>
      </c>
      <c r="AI13" s="3">
        <v>68791439</v>
      </c>
      <c r="AJ13" s="1">
        <v>2750602</v>
      </c>
      <c r="AK13" s="2">
        <v>2750602</v>
      </c>
      <c r="AL13" s="7">
        <f t="shared" ref="AL13:AL35" si="0">AJ13/AI13</f>
        <v>3.9984655648793742E-2</v>
      </c>
      <c r="AM13" s="5">
        <v>29559679</v>
      </c>
      <c r="AN13" s="2">
        <v>0</v>
      </c>
      <c r="AO13" s="2">
        <v>0</v>
      </c>
      <c r="AP13" s="3">
        <v>29559679</v>
      </c>
      <c r="AQ13" s="1">
        <v>0</v>
      </c>
      <c r="AR13" s="2">
        <v>220639</v>
      </c>
      <c r="AS13" s="2">
        <v>350</v>
      </c>
      <c r="AT13" s="2">
        <v>3765809</v>
      </c>
      <c r="AU13" s="2">
        <v>168302</v>
      </c>
      <c r="AV13" s="2">
        <v>105845</v>
      </c>
      <c r="AW13" s="4">
        <v>5403</v>
      </c>
      <c r="AX13" s="5">
        <v>6240</v>
      </c>
      <c r="AY13" s="2">
        <v>9300</v>
      </c>
      <c r="AZ13" s="3">
        <v>15540</v>
      </c>
      <c r="BA13" s="1">
        <v>0</v>
      </c>
      <c r="BB13" s="2">
        <v>0</v>
      </c>
      <c r="BC13" s="2">
        <v>0</v>
      </c>
      <c r="BD13" s="2">
        <v>16170</v>
      </c>
      <c r="BE13" s="2">
        <v>760</v>
      </c>
      <c r="BF13" s="6">
        <v>16930</v>
      </c>
      <c r="BG13" s="4">
        <v>3670</v>
      </c>
      <c r="BH13" s="5">
        <v>63030</v>
      </c>
      <c r="BI13" s="2">
        <v>53550</v>
      </c>
      <c r="BJ13" s="2">
        <v>32680</v>
      </c>
      <c r="BK13" s="2">
        <v>7200</v>
      </c>
      <c r="BL13" s="6">
        <v>156460</v>
      </c>
      <c r="BM13" s="2">
        <v>2070</v>
      </c>
      <c r="BN13" s="2">
        <v>1234100</v>
      </c>
      <c r="BO13" s="3">
        <v>5694768</v>
      </c>
      <c r="BP13" s="1">
        <v>23864911</v>
      </c>
      <c r="BQ13" s="4">
        <v>0</v>
      </c>
      <c r="BR13" s="5">
        <v>0</v>
      </c>
      <c r="BS13" s="3">
        <v>23864911</v>
      </c>
      <c r="BT13" s="1">
        <v>954467</v>
      </c>
      <c r="BU13" s="2">
        <v>954467</v>
      </c>
      <c r="BV13" s="7">
        <f t="shared" ref="BV13:BV35" si="1">BT13/BS13</f>
        <v>3.9994576137325634E-2</v>
      </c>
      <c r="BW13" s="5">
        <v>52056864</v>
      </c>
      <c r="BX13" s="2">
        <v>1</v>
      </c>
      <c r="BY13" s="2">
        <v>1595</v>
      </c>
      <c r="BZ13" s="3">
        <v>52058460</v>
      </c>
      <c r="CA13" s="1">
        <v>0</v>
      </c>
      <c r="CB13" s="2">
        <v>425157</v>
      </c>
      <c r="CC13" s="2">
        <v>125</v>
      </c>
      <c r="CD13" s="2">
        <v>4648035</v>
      </c>
      <c r="CE13" s="2">
        <v>250170</v>
      </c>
      <c r="CF13" s="2">
        <v>121471</v>
      </c>
      <c r="CG13" s="4">
        <v>9772</v>
      </c>
      <c r="CH13" s="5">
        <v>8060</v>
      </c>
      <c r="CI13" s="2">
        <v>8100</v>
      </c>
      <c r="CJ13" s="3">
        <v>16160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115500</v>
      </c>
      <c r="CS13" s="2">
        <v>103050</v>
      </c>
      <c r="CT13" s="2">
        <v>46360</v>
      </c>
      <c r="CU13" s="2">
        <v>11700</v>
      </c>
      <c r="CV13" s="6">
        <v>276610</v>
      </c>
      <c r="CW13" s="2">
        <v>2300</v>
      </c>
      <c r="CX13" s="2">
        <v>1396360</v>
      </c>
      <c r="CY13" s="3">
        <v>7146035</v>
      </c>
      <c r="CZ13" s="1">
        <v>44910830</v>
      </c>
      <c r="DA13" s="4">
        <v>0</v>
      </c>
      <c r="DB13" s="5">
        <v>1595</v>
      </c>
      <c r="DC13" s="3">
        <v>44912425</v>
      </c>
      <c r="DD13" s="1">
        <v>1796413</v>
      </c>
      <c r="DE13" s="2">
        <v>1796413</v>
      </c>
      <c r="DF13" s="7">
        <f t="shared" ref="DF13:DF35" si="2">DD13/DC13</f>
        <v>3.9998129693509091E-2</v>
      </c>
      <c r="DG13" s="5">
        <v>39807549</v>
      </c>
      <c r="DH13" s="2">
        <v>0</v>
      </c>
      <c r="DI13" s="2">
        <v>0</v>
      </c>
      <c r="DJ13" s="3">
        <v>39807549</v>
      </c>
      <c r="DK13" s="1">
        <v>0</v>
      </c>
      <c r="DL13" s="2">
        <v>321918</v>
      </c>
      <c r="DM13" s="2">
        <v>1</v>
      </c>
      <c r="DN13" s="2">
        <v>1935703</v>
      </c>
      <c r="DO13" s="2">
        <v>133884</v>
      </c>
      <c r="DP13" s="2">
        <v>48045</v>
      </c>
      <c r="DQ13" s="4">
        <v>5658</v>
      </c>
      <c r="DR13" s="5">
        <v>2860</v>
      </c>
      <c r="DS13" s="2">
        <v>3000</v>
      </c>
      <c r="DT13" s="3">
        <v>5860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64680</v>
      </c>
      <c r="EC13" s="2">
        <v>50400</v>
      </c>
      <c r="ED13" s="2">
        <v>26600</v>
      </c>
      <c r="EE13" s="2">
        <v>5850</v>
      </c>
      <c r="EF13" s="6">
        <v>147530</v>
      </c>
      <c r="EG13" s="2">
        <v>690</v>
      </c>
      <c r="EH13" s="2">
        <v>103710</v>
      </c>
      <c r="EI13" s="3">
        <v>2702998</v>
      </c>
      <c r="EJ13" s="1">
        <v>37104551</v>
      </c>
      <c r="EK13" s="4">
        <v>0</v>
      </c>
      <c r="EL13" s="5">
        <v>0</v>
      </c>
      <c r="EM13" s="3">
        <v>37104551</v>
      </c>
      <c r="EN13" s="1">
        <v>1484124</v>
      </c>
      <c r="EO13" s="2">
        <v>1484124</v>
      </c>
      <c r="EP13" s="7">
        <f t="shared" ref="EP13:EP35" si="3">EN13/EM13</f>
        <v>3.9998435771396341E-2</v>
      </c>
      <c r="EQ13" s="5">
        <v>18780872</v>
      </c>
      <c r="ER13" s="2">
        <v>0</v>
      </c>
      <c r="ES13" s="2">
        <v>0</v>
      </c>
      <c r="ET13" s="3">
        <v>18780872</v>
      </c>
      <c r="EU13" s="1">
        <v>0</v>
      </c>
      <c r="EV13" s="2">
        <v>89858</v>
      </c>
      <c r="EW13" s="2">
        <v>0</v>
      </c>
      <c r="EX13" s="2">
        <v>444575</v>
      </c>
      <c r="EY13" s="2">
        <v>30190</v>
      </c>
      <c r="EZ13" s="2">
        <v>10100</v>
      </c>
      <c r="FA13" s="4">
        <v>1320</v>
      </c>
      <c r="FB13" s="5">
        <v>520</v>
      </c>
      <c r="FC13" s="2">
        <v>2400</v>
      </c>
      <c r="FD13" s="3">
        <v>2920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13200</v>
      </c>
      <c r="FM13" s="2">
        <v>11250</v>
      </c>
      <c r="FN13" s="2">
        <v>4940</v>
      </c>
      <c r="FO13" s="2">
        <v>450</v>
      </c>
      <c r="FP13" s="6">
        <v>29840</v>
      </c>
      <c r="FQ13" s="2">
        <v>230</v>
      </c>
      <c r="FR13" s="2">
        <v>0</v>
      </c>
      <c r="FS13" s="3">
        <v>609033</v>
      </c>
      <c r="FT13" s="1">
        <v>18171839</v>
      </c>
      <c r="FU13" s="4">
        <v>0</v>
      </c>
      <c r="FV13" s="5">
        <v>0</v>
      </c>
      <c r="FW13" s="3">
        <v>18171839</v>
      </c>
      <c r="FX13" s="1">
        <v>726861</v>
      </c>
      <c r="FY13" s="2">
        <v>726861</v>
      </c>
      <c r="FZ13" s="7">
        <f t="shared" ref="FZ13:FZ35" si="4">FX13/FW13</f>
        <v>3.9999308820642752E-2</v>
      </c>
      <c r="GA13" s="5">
        <v>20601135</v>
      </c>
      <c r="GB13" s="2">
        <v>0</v>
      </c>
      <c r="GC13" s="2">
        <v>0</v>
      </c>
      <c r="GD13" s="3">
        <v>20601135</v>
      </c>
      <c r="GE13" s="1">
        <v>0</v>
      </c>
      <c r="GF13" s="2">
        <v>46093</v>
      </c>
      <c r="GG13" s="2">
        <v>88</v>
      </c>
      <c r="GH13" s="2">
        <v>190139</v>
      </c>
      <c r="GI13" s="2">
        <v>7254</v>
      </c>
      <c r="GJ13" s="2">
        <v>3769</v>
      </c>
      <c r="GK13" s="4">
        <v>765</v>
      </c>
      <c r="GL13" s="5">
        <v>0</v>
      </c>
      <c r="GM13" s="2">
        <v>900</v>
      </c>
      <c r="GN13" s="3">
        <v>900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3630</v>
      </c>
      <c r="GW13" s="2">
        <v>4500</v>
      </c>
      <c r="GX13" s="2">
        <v>2660</v>
      </c>
      <c r="GY13" s="2">
        <v>0</v>
      </c>
      <c r="GZ13" s="6">
        <v>10790</v>
      </c>
      <c r="HA13" s="2">
        <v>230</v>
      </c>
      <c r="HB13" s="2">
        <v>0</v>
      </c>
      <c r="HC13" s="3">
        <v>259940</v>
      </c>
      <c r="HD13" s="1">
        <v>20341195</v>
      </c>
      <c r="HE13" s="4">
        <v>0</v>
      </c>
      <c r="HF13" s="5">
        <v>0</v>
      </c>
      <c r="HG13" s="3">
        <v>20341195</v>
      </c>
      <c r="HH13" s="1">
        <v>813642</v>
      </c>
      <c r="HI13" s="2">
        <v>813642</v>
      </c>
      <c r="HJ13" s="7">
        <f t="shared" ref="HJ13:HJ35" si="5">HH13/HG13</f>
        <v>3.9999714864343026E-2</v>
      </c>
      <c r="HK13" s="5">
        <v>261479170</v>
      </c>
      <c r="HL13" s="2">
        <v>2</v>
      </c>
      <c r="HM13" s="2">
        <v>1595</v>
      </c>
      <c r="HN13" s="3">
        <v>261480767</v>
      </c>
      <c r="HO13" s="1">
        <v>1308</v>
      </c>
      <c r="HP13" s="2">
        <v>2088561</v>
      </c>
      <c r="HQ13" s="2">
        <v>873</v>
      </c>
      <c r="HR13" s="2">
        <v>28364770</v>
      </c>
      <c r="HS13" s="2">
        <v>1251647</v>
      </c>
      <c r="HT13" s="2">
        <v>986835</v>
      </c>
      <c r="HU13" s="4">
        <v>42516</v>
      </c>
      <c r="HV13" s="5">
        <v>83200</v>
      </c>
      <c r="HW13" s="2">
        <v>83400</v>
      </c>
      <c r="HX13" s="3">
        <v>166600</v>
      </c>
      <c r="HY13" s="1">
        <v>27040</v>
      </c>
      <c r="HZ13" s="2">
        <v>69000</v>
      </c>
      <c r="IA13" s="2">
        <v>1300</v>
      </c>
      <c r="IB13" s="2">
        <v>500940</v>
      </c>
      <c r="IC13" s="2">
        <v>35980</v>
      </c>
      <c r="ID13" s="6">
        <v>536920</v>
      </c>
      <c r="IE13" s="4">
        <v>113300</v>
      </c>
      <c r="IF13" s="5">
        <v>616110</v>
      </c>
      <c r="IG13" s="2">
        <v>456300</v>
      </c>
      <c r="IH13" s="2">
        <v>270180</v>
      </c>
      <c r="II13" s="2">
        <v>103050</v>
      </c>
      <c r="IJ13" s="6">
        <v>1445640</v>
      </c>
      <c r="IK13" s="2">
        <v>21390</v>
      </c>
      <c r="IL13" s="2">
        <v>13177580</v>
      </c>
      <c r="IM13" s="3">
        <v>48294407</v>
      </c>
      <c r="IN13" s="1">
        <v>213184765</v>
      </c>
      <c r="IO13" s="4">
        <v>0</v>
      </c>
      <c r="IP13" s="5">
        <v>1595</v>
      </c>
      <c r="IQ13" s="3">
        <v>213186360</v>
      </c>
      <c r="IR13" s="1">
        <v>8526109</v>
      </c>
      <c r="IS13" s="2">
        <v>8526109</v>
      </c>
      <c r="IT13" s="7">
        <f t="shared" ref="IT13:IT35" si="6">IR13/IQ13</f>
        <v>3.9993689089677223E-2</v>
      </c>
    </row>
    <row r="14" spans="1:254" s="49" customFormat="1" ht="12.6" customHeight="1" x14ac:dyDescent="0.15">
      <c r="A14" s="65">
        <v>2</v>
      </c>
      <c r="B14" s="66" t="s">
        <v>81</v>
      </c>
      <c r="C14" s="12">
        <v>285246111</v>
      </c>
      <c r="D14" s="9">
        <v>0</v>
      </c>
      <c r="E14" s="9">
        <v>0</v>
      </c>
      <c r="F14" s="10">
        <v>285246111</v>
      </c>
      <c r="G14" s="8">
        <v>1904</v>
      </c>
      <c r="H14" s="9">
        <v>2724945</v>
      </c>
      <c r="I14" s="9">
        <v>1346</v>
      </c>
      <c r="J14" s="9">
        <v>50785793</v>
      </c>
      <c r="K14" s="9">
        <v>1633692</v>
      </c>
      <c r="L14" s="9">
        <v>2125677</v>
      </c>
      <c r="M14" s="11">
        <v>73966</v>
      </c>
      <c r="N14" s="12">
        <v>185120</v>
      </c>
      <c r="O14" s="9">
        <v>153300</v>
      </c>
      <c r="P14" s="10">
        <v>338420</v>
      </c>
      <c r="Q14" s="8">
        <v>67600</v>
      </c>
      <c r="R14" s="9">
        <v>169500</v>
      </c>
      <c r="S14" s="9">
        <v>2600</v>
      </c>
      <c r="T14" s="9">
        <v>1631410</v>
      </c>
      <c r="U14" s="9">
        <v>93230</v>
      </c>
      <c r="V14" s="13">
        <v>1724640</v>
      </c>
      <c r="W14" s="11">
        <v>330180</v>
      </c>
      <c r="X14" s="12">
        <v>1068870</v>
      </c>
      <c r="Y14" s="9">
        <v>573750</v>
      </c>
      <c r="Z14" s="9">
        <v>555560</v>
      </c>
      <c r="AA14" s="9">
        <v>279000</v>
      </c>
      <c r="AB14" s="13">
        <v>2477180</v>
      </c>
      <c r="AC14" s="9">
        <v>32200</v>
      </c>
      <c r="AD14" s="9">
        <v>29765940</v>
      </c>
      <c r="AE14" s="10">
        <v>92254237</v>
      </c>
      <c r="AF14" s="8">
        <v>192991874</v>
      </c>
      <c r="AG14" s="11">
        <v>0</v>
      </c>
      <c r="AH14" s="12">
        <v>0</v>
      </c>
      <c r="AI14" s="10">
        <v>192991874</v>
      </c>
      <c r="AJ14" s="8">
        <v>7716633</v>
      </c>
      <c r="AK14" s="9">
        <v>7716633</v>
      </c>
      <c r="AL14" s="14">
        <f t="shared" si="0"/>
        <v>3.9984237885580615E-2</v>
      </c>
      <c r="AM14" s="12">
        <v>80374715</v>
      </c>
      <c r="AN14" s="9">
        <v>0</v>
      </c>
      <c r="AO14" s="9">
        <v>284</v>
      </c>
      <c r="AP14" s="10">
        <v>80374999</v>
      </c>
      <c r="AQ14" s="8">
        <v>0</v>
      </c>
      <c r="AR14" s="9">
        <v>630313</v>
      </c>
      <c r="AS14" s="9">
        <v>372</v>
      </c>
      <c r="AT14" s="9">
        <v>10676498</v>
      </c>
      <c r="AU14" s="9">
        <v>374522</v>
      </c>
      <c r="AV14" s="9">
        <v>305944</v>
      </c>
      <c r="AW14" s="11">
        <v>18594</v>
      </c>
      <c r="AX14" s="12">
        <v>16380</v>
      </c>
      <c r="AY14" s="9">
        <v>16200</v>
      </c>
      <c r="AZ14" s="10">
        <v>32580</v>
      </c>
      <c r="BA14" s="8">
        <v>0</v>
      </c>
      <c r="BB14" s="9">
        <v>0</v>
      </c>
      <c r="BC14" s="9">
        <v>0</v>
      </c>
      <c r="BD14" s="9">
        <v>62480</v>
      </c>
      <c r="BE14" s="9">
        <v>1540</v>
      </c>
      <c r="BF14" s="13">
        <v>64020</v>
      </c>
      <c r="BG14" s="11">
        <v>6600</v>
      </c>
      <c r="BH14" s="12">
        <v>183150</v>
      </c>
      <c r="BI14" s="9">
        <v>123750</v>
      </c>
      <c r="BJ14" s="9">
        <v>125780</v>
      </c>
      <c r="BK14" s="9">
        <v>24300</v>
      </c>
      <c r="BL14" s="13">
        <v>456980</v>
      </c>
      <c r="BM14" s="9">
        <v>4140</v>
      </c>
      <c r="BN14" s="9">
        <v>3318740</v>
      </c>
      <c r="BO14" s="10">
        <v>15888931</v>
      </c>
      <c r="BP14" s="8">
        <v>64485785</v>
      </c>
      <c r="BQ14" s="11">
        <v>0</v>
      </c>
      <c r="BR14" s="12">
        <v>283</v>
      </c>
      <c r="BS14" s="10">
        <v>64486068</v>
      </c>
      <c r="BT14" s="8">
        <v>2579079</v>
      </c>
      <c r="BU14" s="9">
        <v>2579079</v>
      </c>
      <c r="BV14" s="14">
        <f t="shared" si="1"/>
        <v>3.9994359711930334E-2</v>
      </c>
      <c r="BW14" s="12">
        <v>113821539</v>
      </c>
      <c r="BX14" s="9">
        <v>3225</v>
      </c>
      <c r="BY14" s="9">
        <v>0</v>
      </c>
      <c r="BZ14" s="10">
        <v>113824764</v>
      </c>
      <c r="CA14" s="8">
        <v>4</v>
      </c>
      <c r="CB14" s="9">
        <v>916445</v>
      </c>
      <c r="CC14" s="9">
        <v>466</v>
      </c>
      <c r="CD14" s="9">
        <v>10895511</v>
      </c>
      <c r="CE14" s="9">
        <v>493645</v>
      </c>
      <c r="CF14" s="9">
        <v>289131</v>
      </c>
      <c r="CG14" s="11">
        <v>22305</v>
      </c>
      <c r="CH14" s="12">
        <v>17420</v>
      </c>
      <c r="CI14" s="9">
        <v>22800</v>
      </c>
      <c r="CJ14" s="10">
        <v>40220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247170</v>
      </c>
      <c r="CS14" s="9">
        <v>160200</v>
      </c>
      <c r="CT14" s="9">
        <v>172520</v>
      </c>
      <c r="CU14" s="9">
        <v>27900</v>
      </c>
      <c r="CV14" s="13">
        <v>607790</v>
      </c>
      <c r="CW14" s="9">
        <v>6440</v>
      </c>
      <c r="CX14" s="9">
        <v>3096020</v>
      </c>
      <c r="CY14" s="10">
        <v>16367511</v>
      </c>
      <c r="CZ14" s="8">
        <v>97454030</v>
      </c>
      <c r="DA14" s="11">
        <v>3223</v>
      </c>
      <c r="DB14" s="12">
        <v>0</v>
      </c>
      <c r="DC14" s="10">
        <v>97457253</v>
      </c>
      <c r="DD14" s="8">
        <v>3897948</v>
      </c>
      <c r="DE14" s="9">
        <v>3897948</v>
      </c>
      <c r="DF14" s="14">
        <f t="shared" si="2"/>
        <v>3.9996489537828445E-2</v>
      </c>
      <c r="DG14" s="12">
        <v>56405405</v>
      </c>
      <c r="DH14" s="9">
        <v>0</v>
      </c>
      <c r="DI14" s="9">
        <v>0</v>
      </c>
      <c r="DJ14" s="10">
        <v>56405405</v>
      </c>
      <c r="DK14" s="8">
        <v>0</v>
      </c>
      <c r="DL14" s="9">
        <v>355019</v>
      </c>
      <c r="DM14" s="9">
        <v>122</v>
      </c>
      <c r="DN14" s="9">
        <v>3012327</v>
      </c>
      <c r="DO14" s="9">
        <v>177217</v>
      </c>
      <c r="DP14" s="9">
        <v>72464</v>
      </c>
      <c r="DQ14" s="11">
        <v>7410</v>
      </c>
      <c r="DR14" s="12">
        <v>5980</v>
      </c>
      <c r="DS14" s="9">
        <v>6600</v>
      </c>
      <c r="DT14" s="10">
        <v>12580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82500</v>
      </c>
      <c r="EC14" s="9">
        <v>74250</v>
      </c>
      <c r="ED14" s="9">
        <v>58900</v>
      </c>
      <c r="EE14" s="9">
        <v>9000</v>
      </c>
      <c r="EF14" s="13">
        <v>224650</v>
      </c>
      <c r="EG14" s="9">
        <v>1150</v>
      </c>
      <c r="EH14" s="9">
        <v>176420</v>
      </c>
      <c r="EI14" s="10">
        <v>4039237</v>
      </c>
      <c r="EJ14" s="8">
        <v>52366168</v>
      </c>
      <c r="EK14" s="11">
        <v>0</v>
      </c>
      <c r="EL14" s="12">
        <v>0</v>
      </c>
      <c r="EM14" s="10">
        <v>52366168</v>
      </c>
      <c r="EN14" s="8">
        <v>2094562</v>
      </c>
      <c r="EO14" s="9">
        <v>2094562</v>
      </c>
      <c r="EP14" s="14">
        <f t="shared" si="3"/>
        <v>3.9998382161551327E-2</v>
      </c>
      <c r="EQ14" s="12">
        <v>18860214</v>
      </c>
      <c r="ER14" s="9">
        <v>0</v>
      </c>
      <c r="ES14" s="9">
        <v>0</v>
      </c>
      <c r="ET14" s="10">
        <v>18860214</v>
      </c>
      <c r="EU14" s="8">
        <v>0</v>
      </c>
      <c r="EV14" s="9">
        <v>91538</v>
      </c>
      <c r="EW14" s="9">
        <v>80</v>
      </c>
      <c r="EX14" s="9">
        <v>480620</v>
      </c>
      <c r="EY14" s="9">
        <v>25897</v>
      </c>
      <c r="EZ14" s="9">
        <v>10503</v>
      </c>
      <c r="FA14" s="11">
        <v>1058</v>
      </c>
      <c r="FB14" s="12">
        <v>1040</v>
      </c>
      <c r="FC14" s="9">
        <v>900</v>
      </c>
      <c r="FD14" s="10">
        <v>1940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12870</v>
      </c>
      <c r="FM14" s="9">
        <v>10350</v>
      </c>
      <c r="FN14" s="9">
        <v>9120</v>
      </c>
      <c r="FO14" s="9">
        <v>1350</v>
      </c>
      <c r="FP14" s="13">
        <v>33690</v>
      </c>
      <c r="FQ14" s="9">
        <v>0</v>
      </c>
      <c r="FR14" s="9">
        <v>0</v>
      </c>
      <c r="FS14" s="10">
        <v>645246</v>
      </c>
      <c r="FT14" s="8">
        <v>18214968</v>
      </c>
      <c r="FU14" s="11">
        <v>0</v>
      </c>
      <c r="FV14" s="12">
        <v>0</v>
      </c>
      <c r="FW14" s="10">
        <v>18214968</v>
      </c>
      <c r="FX14" s="8">
        <v>728586</v>
      </c>
      <c r="FY14" s="9">
        <v>728586</v>
      </c>
      <c r="FZ14" s="14">
        <f t="shared" si="4"/>
        <v>3.9999301673217323E-2</v>
      </c>
      <c r="GA14" s="12">
        <v>16914824</v>
      </c>
      <c r="GB14" s="9">
        <v>0</v>
      </c>
      <c r="GC14" s="9">
        <v>0</v>
      </c>
      <c r="GD14" s="10">
        <v>16914824</v>
      </c>
      <c r="GE14" s="8">
        <v>0</v>
      </c>
      <c r="GF14" s="9">
        <v>24975</v>
      </c>
      <c r="GG14" s="9">
        <v>51</v>
      </c>
      <c r="GH14" s="9">
        <v>118531</v>
      </c>
      <c r="GI14" s="9">
        <v>7572</v>
      </c>
      <c r="GJ14" s="9">
        <v>2548</v>
      </c>
      <c r="GK14" s="11">
        <v>316</v>
      </c>
      <c r="GL14" s="12">
        <v>0</v>
      </c>
      <c r="GM14" s="9">
        <v>600</v>
      </c>
      <c r="GN14" s="10">
        <v>600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2640</v>
      </c>
      <c r="GW14" s="9">
        <v>3150</v>
      </c>
      <c r="GX14" s="9">
        <v>3420</v>
      </c>
      <c r="GY14" s="9">
        <v>0</v>
      </c>
      <c r="GZ14" s="13">
        <v>9210</v>
      </c>
      <c r="HA14" s="9">
        <v>230</v>
      </c>
      <c r="HB14" s="9">
        <v>0</v>
      </c>
      <c r="HC14" s="10">
        <v>163982</v>
      </c>
      <c r="HD14" s="8">
        <v>16750842</v>
      </c>
      <c r="HE14" s="11">
        <v>0</v>
      </c>
      <c r="HF14" s="12">
        <v>0</v>
      </c>
      <c r="HG14" s="10">
        <v>16750842</v>
      </c>
      <c r="HH14" s="8">
        <v>670030</v>
      </c>
      <c r="HI14" s="9">
        <v>670030</v>
      </c>
      <c r="HJ14" s="14">
        <f t="shared" si="5"/>
        <v>3.9999780309551008E-2</v>
      </c>
      <c r="HK14" s="12">
        <v>571622808</v>
      </c>
      <c r="HL14" s="9">
        <v>3225</v>
      </c>
      <c r="HM14" s="9">
        <v>284</v>
      </c>
      <c r="HN14" s="10">
        <v>571626317</v>
      </c>
      <c r="HO14" s="8">
        <v>1908</v>
      </c>
      <c r="HP14" s="9">
        <v>4743235</v>
      </c>
      <c r="HQ14" s="9">
        <v>2437</v>
      </c>
      <c r="HR14" s="9">
        <v>75969280</v>
      </c>
      <c r="HS14" s="9">
        <v>2712545</v>
      </c>
      <c r="HT14" s="9">
        <v>2806267</v>
      </c>
      <c r="HU14" s="11">
        <v>123649</v>
      </c>
      <c r="HV14" s="12">
        <v>225940</v>
      </c>
      <c r="HW14" s="9">
        <v>200400</v>
      </c>
      <c r="HX14" s="10">
        <v>426340</v>
      </c>
      <c r="HY14" s="8">
        <v>67600</v>
      </c>
      <c r="HZ14" s="9">
        <v>169500</v>
      </c>
      <c r="IA14" s="9">
        <v>2600</v>
      </c>
      <c r="IB14" s="9">
        <v>1693890</v>
      </c>
      <c r="IC14" s="9">
        <v>94770</v>
      </c>
      <c r="ID14" s="13">
        <v>1788660</v>
      </c>
      <c r="IE14" s="11">
        <v>336780</v>
      </c>
      <c r="IF14" s="12">
        <v>1597200</v>
      </c>
      <c r="IG14" s="9">
        <v>945450</v>
      </c>
      <c r="IH14" s="9">
        <v>925300</v>
      </c>
      <c r="II14" s="9">
        <v>341550</v>
      </c>
      <c r="IJ14" s="13">
        <v>3809500</v>
      </c>
      <c r="IK14" s="9">
        <v>44160</v>
      </c>
      <c r="IL14" s="9">
        <v>36357120</v>
      </c>
      <c r="IM14" s="10">
        <v>129359144</v>
      </c>
      <c r="IN14" s="8">
        <v>442263667</v>
      </c>
      <c r="IO14" s="11">
        <v>3223</v>
      </c>
      <c r="IP14" s="12">
        <v>283</v>
      </c>
      <c r="IQ14" s="10">
        <v>442267173</v>
      </c>
      <c r="IR14" s="8">
        <v>17686838</v>
      </c>
      <c r="IS14" s="9">
        <v>17686838</v>
      </c>
      <c r="IT14" s="14">
        <f t="shared" si="6"/>
        <v>3.9991297296668227E-2</v>
      </c>
    </row>
    <row r="15" spans="1:254" s="49" customFormat="1" ht="12.6" customHeight="1" x14ac:dyDescent="0.15">
      <c r="A15" s="67">
        <v>3</v>
      </c>
      <c r="B15" s="68" t="s">
        <v>82</v>
      </c>
      <c r="C15" s="19">
        <v>343380833</v>
      </c>
      <c r="D15" s="16">
        <v>0</v>
      </c>
      <c r="E15" s="16">
        <v>0</v>
      </c>
      <c r="F15" s="17">
        <v>343380833</v>
      </c>
      <c r="G15" s="15">
        <v>8146</v>
      </c>
      <c r="H15" s="16">
        <v>3681988</v>
      </c>
      <c r="I15" s="16">
        <v>1150</v>
      </c>
      <c r="J15" s="16">
        <v>60066120</v>
      </c>
      <c r="K15" s="16">
        <v>2150584</v>
      </c>
      <c r="L15" s="16">
        <v>2397796</v>
      </c>
      <c r="M15" s="18">
        <v>78551</v>
      </c>
      <c r="N15" s="19">
        <v>243880</v>
      </c>
      <c r="O15" s="16">
        <v>200700</v>
      </c>
      <c r="P15" s="17">
        <v>444580</v>
      </c>
      <c r="Q15" s="15">
        <v>88660</v>
      </c>
      <c r="R15" s="16">
        <v>263100</v>
      </c>
      <c r="S15" s="16">
        <v>1820</v>
      </c>
      <c r="T15" s="16">
        <v>1929180</v>
      </c>
      <c r="U15" s="16">
        <v>156700</v>
      </c>
      <c r="V15" s="20">
        <v>2085880</v>
      </c>
      <c r="W15" s="18">
        <v>398200</v>
      </c>
      <c r="X15" s="19">
        <v>1305810</v>
      </c>
      <c r="Y15" s="16">
        <v>764550</v>
      </c>
      <c r="Z15" s="16">
        <v>639540</v>
      </c>
      <c r="AA15" s="16">
        <v>368550</v>
      </c>
      <c r="AB15" s="20">
        <v>3078450</v>
      </c>
      <c r="AC15" s="16">
        <v>52440</v>
      </c>
      <c r="AD15" s="16">
        <v>37384360</v>
      </c>
      <c r="AE15" s="17">
        <v>112180675</v>
      </c>
      <c r="AF15" s="15">
        <v>231200158</v>
      </c>
      <c r="AG15" s="18">
        <v>0</v>
      </c>
      <c r="AH15" s="19">
        <v>0</v>
      </c>
      <c r="AI15" s="17">
        <v>231200158</v>
      </c>
      <c r="AJ15" s="15">
        <v>9244261</v>
      </c>
      <c r="AK15" s="16">
        <v>9244261</v>
      </c>
      <c r="AL15" s="21">
        <f t="shared" si="0"/>
        <v>3.9983800530101712E-2</v>
      </c>
      <c r="AM15" s="19">
        <v>101885198</v>
      </c>
      <c r="AN15" s="16">
        <v>0</v>
      </c>
      <c r="AO15" s="16">
        <v>0</v>
      </c>
      <c r="AP15" s="17">
        <v>101885198</v>
      </c>
      <c r="AQ15" s="15">
        <v>0</v>
      </c>
      <c r="AR15" s="16">
        <v>962798</v>
      </c>
      <c r="AS15" s="16">
        <v>279</v>
      </c>
      <c r="AT15" s="16">
        <v>13118086</v>
      </c>
      <c r="AU15" s="16">
        <v>546626</v>
      </c>
      <c r="AV15" s="16">
        <v>353033</v>
      </c>
      <c r="AW15" s="18">
        <v>23112</v>
      </c>
      <c r="AX15" s="19">
        <v>22100</v>
      </c>
      <c r="AY15" s="16">
        <v>29400</v>
      </c>
      <c r="AZ15" s="17">
        <v>51500</v>
      </c>
      <c r="BA15" s="15">
        <v>0</v>
      </c>
      <c r="BB15" s="16">
        <v>0</v>
      </c>
      <c r="BC15" s="16">
        <v>0</v>
      </c>
      <c r="BD15" s="16">
        <v>57860</v>
      </c>
      <c r="BE15" s="16">
        <v>2050</v>
      </c>
      <c r="BF15" s="20">
        <v>59910</v>
      </c>
      <c r="BG15" s="18">
        <v>7760</v>
      </c>
      <c r="BH15" s="19">
        <v>247500</v>
      </c>
      <c r="BI15" s="16">
        <v>172350</v>
      </c>
      <c r="BJ15" s="16">
        <v>136800</v>
      </c>
      <c r="BK15" s="16">
        <v>40950</v>
      </c>
      <c r="BL15" s="20">
        <v>597600</v>
      </c>
      <c r="BM15" s="16">
        <v>7360</v>
      </c>
      <c r="BN15" s="16">
        <v>4210420</v>
      </c>
      <c r="BO15" s="17">
        <v>19938205</v>
      </c>
      <c r="BP15" s="15">
        <v>81946993</v>
      </c>
      <c r="BQ15" s="18">
        <v>0</v>
      </c>
      <c r="BR15" s="19">
        <v>0</v>
      </c>
      <c r="BS15" s="17">
        <v>81946993</v>
      </c>
      <c r="BT15" s="15">
        <v>3277427</v>
      </c>
      <c r="BU15" s="16">
        <v>3277427</v>
      </c>
      <c r="BV15" s="21">
        <f t="shared" si="1"/>
        <v>3.9994475453174957E-2</v>
      </c>
      <c r="BW15" s="19">
        <v>191800651</v>
      </c>
      <c r="BX15" s="16">
        <v>360</v>
      </c>
      <c r="BY15" s="16">
        <v>5477</v>
      </c>
      <c r="BZ15" s="17">
        <v>191806488</v>
      </c>
      <c r="CA15" s="15">
        <v>74</v>
      </c>
      <c r="CB15" s="16">
        <v>1733885</v>
      </c>
      <c r="CC15" s="16">
        <v>583</v>
      </c>
      <c r="CD15" s="16">
        <v>17639420</v>
      </c>
      <c r="CE15" s="16">
        <v>879403</v>
      </c>
      <c r="CF15" s="16">
        <v>428896</v>
      </c>
      <c r="CG15" s="18">
        <v>36779</v>
      </c>
      <c r="CH15" s="19">
        <v>35100</v>
      </c>
      <c r="CI15" s="16">
        <v>40200</v>
      </c>
      <c r="CJ15" s="17">
        <v>75300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389070</v>
      </c>
      <c r="CS15" s="16">
        <v>293850</v>
      </c>
      <c r="CT15" s="16">
        <v>245860</v>
      </c>
      <c r="CU15" s="16">
        <v>47250</v>
      </c>
      <c r="CV15" s="20">
        <v>976030</v>
      </c>
      <c r="CW15" s="16">
        <v>10580</v>
      </c>
      <c r="CX15" s="16">
        <v>5101010</v>
      </c>
      <c r="CY15" s="17">
        <v>26881377</v>
      </c>
      <c r="CZ15" s="15">
        <v>164919275</v>
      </c>
      <c r="DA15" s="18">
        <v>359</v>
      </c>
      <c r="DB15" s="19">
        <v>5477</v>
      </c>
      <c r="DC15" s="17">
        <v>164925111</v>
      </c>
      <c r="DD15" s="15">
        <v>6596460</v>
      </c>
      <c r="DE15" s="16">
        <v>6596460</v>
      </c>
      <c r="DF15" s="21">
        <f t="shared" si="2"/>
        <v>3.9996698865341372E-2</v>
      </c>
      <c r="DG15" s="19">
        <v>169273979</v>
      </c>
      <c r="DH15" s="16">
        <v>743</v>
      </c>
      <c r="DI15" s="16">
        <v>0</v>
      </c>
      <c r="DJ15" s="17">
        <v>169274722</v>
      </c>
      <c r="DK15" s="15">
        <v>4722</v>
      </c>
      <c r="DL15" s="16">
        <v>1282634</v>
      </c>
      <c r="DM15" s="16">
        <v>40</v>
      </c>
      <c r="DN15" s="16">
        <v>8401875</v>
      </c>
      <c r="DO15" s="16">
        <v>516794</v>
      </c>
      <c r="DP15" s="16">
        <v>181779</v>
      </c>
      <c r="DQ15" s="18">
        <v>21197</v>
      </c>
      <c r="DR15" s="19">
        <v>16120</v>
      </c>
      <c r="DS15" s="16">
        <v>21900</v>
      </c>
      <c r="DT15" s="17">
        <v>38020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235620</v>
      </c>
      <c r="EC15" s="16">
        <v>160650</v>
      </c>
      <c r="ED15" s="16">
        <v>155040</v>
      </c>
      <c r="EE15" s="16">
        <v>20700</v>
      </c>
      <c r="EF15" s="20">
        <v>572010</v>
      </c>
      <c r="EG15" s="16">
        <v>6670</v>
      </c>
      <c r="EH15" s="16">
        <v>397120</v>
      </c>
      <c r="EI15" s="17">
        <v>11422821</v>
      </c>
      <c r="EJ15" s="15">
        <v>157851159</v>
      </c>
      <c r="EK15" s="18">
        <v>742</v>
      </c>
      <c r="EL15" s="19">
        <v>0</v>
      </c>
      <c r="EM15" s="17">
        <v>157851901</v>
      </c>
      <c r="EN15" s="15">
        <v>6313837</v>
      </c>
      <c r="EO15" s="16">
        <v>6313837</v>
      </c>
      <c r="EP15" s="21">
        <f t="shared" si="3"/>
        <v>3.9998485669171635E-2</v>
      </c>
      <c r="EQ15" s="19">
        <v>91576121</v>
      </c>
      <c r="ER15" s="16">
        <v>0</v>
      </c>
      <c r="ES15" s="16">
        <v>0</v>
      </c>
      <c r="ET15" s="17">
        <v>91576121</v>
      </c>
      <c r="EU15" s="15">
        <v>0</v>
      </c>
      <c r="EV15" s="16">
        <v>399449</v>
      </c>
      <c r="EW15" s="16">
        <v>43</v>
      </c>
      <c r="EX15" s="16">
        <v>2060002</v>
      </c>
      <c r="EY15" s="16">
        <v>97394</v>
      </c>
      <c r="EZ15" s="16">
        <v>39956</v>
      </c>
      <c r="FA15" s="18">
        <v>5154</v>
      </c>
      <c r="FB15" s="19">
        <v>4420</v>
      </c>
      <c r="FC15" s="16">
        <v>3300</v>
      </c>
      <c r="FD15" s="17">
        <v>7720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61710</v>
      </c>
      <c r="FM15" s="16">
        <v>48150</v>
      </c>
      <c r="FN15" s="16">
        <v>36100</v>
      </c>
      <c r="FO15" s="16">
        <v>8550</v>
      </c>
      <c r="FP15" s="20">
        <v>154510</v>
      </c>
      <c r="FQ15" s="16">
        <v>1150</v>
      </c>
      <c r="FR15" s="16">
        <v>0</v>
      </c>
      <c r="FS15" s="17">
        <v>2765335</v>
      </c>
      <c r="FT15" s="15">
        <v>88810786</v>
      </c>
      <c r="FU15" s="18">
        <v>0</v>
      </c>
      <c r="FV15" s="19">
        <v>0</v>
      </c>
      <c r="FW15" s="17">
        <v>88810786</v>
      </c>
      <c r="FX15" s="15">
        <v>3552374</v>
      </c>
      <c r="FY15" s="16">
        <v>3552374</v>
      </c>
      <c r="FZ15" s="21">
        <f t="shared" si="4"/>
        <v>3.9999353231712192E-2</v>
      </c>
      <c r="GA15" s="19">
        <v>129523144</v>
      </c>
      <c r="GB15" s="16">
        <v>0</v>
      </c>
      <c r="GC15" s="16">
        <v>0</v>
      </c>
      <c r="GD15" s="17">
        <v>129523144</v>
      </c>
      <c r="GE15" s="15">
        <v>0</v>
      </c>
      <c r="GF15" s="16">
        <v>201298</v>
      </c>
      <c r="GG15" s="16">
        <v>0</v>
      </c>
      <c r="GH15" s="16">
        <v>917752</v>
      </c>
      <c r="GI15" s="16">
        <v>42683</v>
      </c>
      <c r="GJ15" s="16">
        <v>15459</v>
      </c>
      <c r="GK15" s="18">
        <v>2540</v>
      </c>
      <c r="GL15" s="19">
        <v>1560</v>
      </c>
      <c r="GM15" s="16">
        <v>1800</v>
      </c>
      <c r="GN15" s="17">
        <v>3360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34980</v>
      </c>
      <c r="GW15" s="16">
        <v>28350</v>
      </c>
      <c r="GX15" s="16">
        <v>12920</v>
      </c>
      <c r="GY15" s="16">
        <v>2250</v>
      </c>
      <c r="GZ15" s="20">
        <v>78500</v>
      </c>
      <c r="HA15" s="16">
        <v>460</v>
      </c>
      <c r="HB15" s="16">
        <v>0</v>
      </c>
      <c r="HC15" s="17">
        <v>1262052</v>
      </c>
      <c r="HD15" s="15">
        <v>128261092</v>
      </c>
      <c r="HE15" s="18">
        <v>0</v>
      </c>
      <c r="HF15" s="19">
        <v>0</v>
      </c>
      <c r="HG15" s="17">
        <v>128261092</v>
      </c>
      <c r="HH15" s="15">
        <v>5130418</v>
      </c>
      <c r="HI15" s="16">
        <v>5130418</v>
      </c>
      <c r="HJ15" s="21">
        <f t="shared" si="5"/>
        <v>3.9999799783398071E-2</v>
      </c>
      <c r="HK15" s="19">
        <v>1027439926</v>
      </c>
      <c r="HL15" s="16">
        <v>1103</v>
      </c>
      <c r="HM15" s="16">
        <v>5477</v>
      </c>
      <c r="HN15" s="17">
        <v>1027446506</v>
      </c>
      <c r="HO15" s="15">
        <v>12942</v>
      </c>
      <c r="HP15" s="16">
        <v>8262052</v>
      </c>
      <c r="HQ15" s="16">
        <v>2095</v>
      </c>
      <c r="HR15" s="16">
        <v>102203255</v>
      </c>
      <c r="HS15" s="16">
        <v>4233484</v>
      </c>
      <c r="HT15" s="16">
        <v>3416919</v>
      </c>
      <c r="HU15" s="18">
        <v>167333</v>
      </c>
      <c r="HV15" s="19">
        <v>323180</v>
      </c>
      <c r="HW15" s="16">
        <v>297300</v>
      </c>
      <c r="HX15" s="17">
        <v>620480</v>
      </c>
      <c r="HY15" s="15">
        <v>88660</v>
      </c>
      <c r="HZ15" s="16">
        <v>263100</v>
      </c>
      <c r="IA15" s="16">
        <v>1820</v>
      </c>
      <c r="IB15" s="16">
        <v>1987040</v>
      </c>
      <c r="IC15" s="16">
        <v>158750</v>
      </c>
      <c r="ID15" s="20">
        <v>2145790</v>
      </c>
      <c r="IE15" s="18">
        <v>405960</v>
      </c>
      <c r="IF15" s="19">
        <v>2274690</v>
      </c>
      <c r="IG15" s="16">
        <v>1467900</v>
      </c>
      <c r="IH15" s="16">
        <v>1226260</v>
      </c>
      <c r="II15" s="16">
        <v>488250</v>
      </c>
      <c r="IJ15" s="20">
        <v>5457100</v>
      </c>
      <c r="IK15" s="16">
        <v>78660</v>
      </c>
      <c r="IL15" s="16">
        <v>47092910</v>
      </c>
      <c r="IM15" s="17">
        <v>174450465</v>
      </c>
      <c r="IN15" s="15">
        <v>852989463</v>
      </c>
      <c r="IO15" s="18">
        <v>1101</v>
      </c>
      <c r="IP15" s="19">
        <v>5477</v>
      </c>
      <c r="IQ15" s="17">
        <v>852996041</v>
      </c>
      <c r="IR15" s="15">
        <v>34114777</v>
      </c>
      <c r="IS15" s="16">
        <v>34114777</v>
      </c>
      <c r="IT15" s="21">
        <f t="shared" si="6"/>
        <v>3.9994062528128427E-2</v>
      </c>
    </row>
    <row r="16" spans="1:254" s="49" customFormat="1" ht="12.6" customHeight="1" x14ac:dyDescent="0.15">
      <c r="A16" s="65">
        <v>4</v>
      </c>
      <c r="B16" s="66" t="s">
        <v>83</v>
      </c>
      <c r="C16" s="12">
        <v>480816168</v>
      </c>
      <c r="D16" s="9">
        <v>0</v>
      </c>
      <c r="E16" s="9">
        <v>0</v>
      </c>
      <c r="F16" s="10">
        <v>480816168</v>
      </c>
      <c r="G16" s="8">
        <v>2398</v>
      </c>
      <c r="H16" s="9">
        <v>3608937</v>
      </c>
      <c r="I16" s="9">
        <v>1689</v>
      </c>
      <c r="J16" s="9">
        <v>86138522</v>
      </c>
      <c r="K16" s="9">
        <v>2238939</v>
      </c>
      <c r="L16" s="9">
        <v>3533653</v>
      </c>
      <c r="M16" s="11">
        <v>124667</v>
      </c>
      <c r="N16" s="12">
        <v>385580</v>
      </c>
      <c r="O16" s="9">
        <v>304800</v>
      </c>
      <c r="P16" s="10">
        <v>690380</v>
      </c>
      <c r="Q16" s="8">
        <v>129740</v>
      </c>
      <c r="R16" s="9">
        <v>313800</v>
      </c>
      <c r="S16" s="9">
        <v>8060</v>
      </c>
      <c r="T16" s="9">
        <v>2956140</v>
      </c>
      <c r="U16" s="9">
        <v>230800</v>
      </c>
      <c r="V16" s="13">
        <v>3186940</v>
      </c>
      <c r="W16" s="11">
        <v>650460</v>
      </c>
      <c r="X16" s="12">
        <v>2048310</v>
      </c>
      <c r="Y16" s="9">
        <v>1275300</v>
      </c>
      <c r="Z16" s="9">
        <v>877420</v>
      </c>
      <c r="AA16" s="9">
        <v>633600</v>
      </c>
      <c r="AB16" s="13">
        <v>4834630</v>
      </c>
      <c r="AC16" s="9">
        <v>80960</v>
      </c>
      <c r="AD16" s="9">
        <v>57790870</v>
      </c>
      <c r="AE16" s="10">
        <v>163332956</v>
      </c>
      <c r="AF16" s="8">
        <v>317483212</v>
      </c>
      <c r="AG16" s="11">
        <v>0</v>
      </c>
      <c r="AH16" s="12">
        <v>0</v>
      </c>
      <c r="AI16" s="10">
        <v>317483212</v>
      </c>
      <c r="AJ16" s="8">
        <v>12693525</v>
      </c>
      <c r="AK16" s="9">
        <v>12693525</v>
      </c>
      <c r="AL16" s="14">
        <f t="shared" si="0"/>
        <v>3.9981720356287692E-2</v>
      </c>
      <c r="AM16" s="12">
        <v>89465099</v>
      </c>
      <c r="AN16" s="9">
        <v>0</v>
      </c>
      <c r="AO16" s="9">
        <v>0</v>
      </c>
      <c r="AP16" s="10">
        <v>89465099</v>
      </c>
      <c r="AQ16" s="8">
        <v>0</v>
      </c>
      <c r="AR16" s="9">
        <v>681475</v>
      </c>
      <c r="AS16" s="9">
        <v>111</v>
      </c>
      <c r="AT16" s="9">
        <v>11768956</v>
      </c>
      <c r="AU16" s="9">
        <v>448522</v>
      </c>
      <c r="AV16" s="9">
        <v>345475</v>
      </c>
      <c r="AW16" s="11">
        <v>24006</v>
      </c>
      <c r="AX16" s="12">
        <v>25480</v>
      </c>
      <c r="AY16" s="9">
        <v>21900</v>
      </c>
      <c r="AZ16" s="10">
        <v>47380</v>
      </c>
      <c r="BA16" s="8">
        <v>0</v>
      </c>
      <c r="BB16" s="9">
        <v>0</v>
      </c>
      <c r="BC16" s="9">
        <v>0</v>
      </c>
      <c r="BD16" s="9">
        <v>63580</v>
      </c>
      <c r="BE16" s="9">
        <v>1680</v>
      </c>
      <c r="BF16" s="13">
        <v>65260</v>
      </c>
      <c r="BG16" s="11">
        <v>10000</v>
      </c>
      <c r="BH16" s="12">
        <v>278190</v>
      </c>
      <c r="BI16" s="9">
        <v>257850</v>
      </c>
      <c r="BJ16" s="9">
        <v>133760</v>
      </c>
      <c r="BK16" s="9">
        <v>48150</v>
      </c>
      <c r="BL16" s="13">
        <v>717950</v>
      </c>
      <c r="BM16" s="9">
        <v>8740</v>
      </c>
      <c r="BN16" s="9">
        <v>3697580</v>
      </c>
      <c r="BO16" s="10">
        <v>17815344</v>
      </c>
      <c r="BP16" s="8">
        <v>71649755</v>
      </c>
      <c r="BQ16" s="11">
        <v>0</v>
      </c>
      <c r="BR16" s="12">
        <v>0</v>
      </c>
      <c r="BS16" s="10">
        <v>71649755</v>
      </c>
      <c r="BT16" s="8">
        <v>2865592</v>
      </c>
      <c r="BU16" s="9">
        <v>2865592</v>
      </c>
      <c r="BV16" s="14">
        <f t="shared" si="1"/>
        <v>3.999444240946811E-2</v>
      </c>
      <c r="BW16" s="12">
        <v>125856906</v>
      </c>
      <c r="BX16" s="9">
        <v>0</v>
      </c>
      <c r="BY16" s="9">
        <v>0</v>
      </c>
      <c r="BZ16" s="10">
        <v>125856906</v>
      </c>
      <c r="CA16" s="8">
        <v>190</v>
      </c>
      <c r="CB16" s="9">
        <v>898913</v>
      </c>
      <c r="CC16" s="9">
        <v>787</v>
      </c>
      <c r="CD16" s="9">
        <v>11961675</v>
      </c>
      <c r="CE16" s="9">
        <v>528725</v>
      </c>
      <c r="CF16" s="9">
        <v>323929</v>
      </c>
      <c r="CG16" s="11">
        <v>31549</v>
      </c>
      <c r="CH16" s="12">
        <v>23920</v>
      </c>
      <c r="CI16" s="9">
        <v>30900</v>
      </c>
      <c r="CJ16" s="10">
        <v>54820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337920</v>
      </c>
      <c r="CS16" s="9">
        <v>309600</v>
      </c>
      <c r="CT16" s="9">
        <v>156940</v>
      </c>
      <c r="CU16" s="9">
        <v>45900</v>
      </c>
      <c r="CV16" s="13">
        <v>850360</v>
      </c>
      <c r="CW16" s="9">
        <v>10580</v>
      </c>
      <c r="CX16" s="9">
        <v>3424290</v>
      </c>
      <c r="CY16" s="10">
        <v>18085031</v>
      </c>
      <c r="CZ16" s="8">
        <v>107771875</v>
      </c>
      <c r="DA16" s="11">
        <v>0</v>
      </c>
      <c r="DB16" s="12">
        <v>0</v>
      </c>
      <c r="DC16" s="10">
        <v>107771875</v>
      </c>
      <c r="DD16" s="8">
        <v>4310503</v>
      </c>
      <c r="DE16" s="9">
        <v>4310503</v>
      </c>
      <c r="DF16" s="14">
        <f t="shared" si="2"/>
        <v>3.9996548264563461E-2</v>
      </c>
      <c r="DG16" s="12">
        <v>71764822</v>
      </c>
      <c r="DH16" s="9">
        <v>0</v>
      </c>
      <c r="DI16" s="9">
        <v>0</v>
      </c>
      <c r="DJ16" s="10">
        <v>71764822</v>
      </c>
      <c r="DK16" s="8">
        <v>247</v>
      </c>
      <c r="DL16" s="9">
        <v>474249</v>
      </c>
      <c r="DM16" s="9">
        <v>191</v>
      </c>
      <c r="DN16" s="9">
        <v>3658834</v>
      </c>
      <c r="DO16" s="9">
        <v>207582</v>
      </c>
      <c r="DP16" s="9">
        <v>91369</v>
      </c>
      <c r="DQ16" s="11">
        <v>12152</v>
      </c>
      <c r="DR16" s="12">
        <v>12220</v>
      </c>
      <c r="DS16" s="9">
        <v>14700</v>
      </c>
      <c r="DT16" s="10">
        <v>26920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130020</v>
      </c>
      <c r="EC16" s="9">
        <v>104400</v>
      </c>
      <c r="ED16" s="9">
        <v>76000</v>
      </c>
      <c r="EE16" s="9">
        <v>17550</v>
      </c>
      <c r="EF16" s="13">
        <v>327970</v>
      </c>
      <c r="EG16" s="9">
        <v>4830</v>
      </c>
      <c r="EH16" s="9">
        <v>197000</v>
      </c>
      <c r="EI16" s="10">
        <v>5001153</v>
      </c>
      <c r="EJ16" s="8">
        <v>66763669</v>
      </c>
      <c r="EK16" s="11">
        <v>0</v>
      </c>
      <c r="EL16" s="12">
        <v>0</v>
      </c>
      <c r="EM16" s="10">
        <v>66763669</v>
      </c>
      <c r="EN16" s="8">
        <v>2670442</v>
      </c>
      <c r="EO16" s="9">
        <v>2670442</v>
      </c>
      <c r="EP16" s="14">
        <f t="shared" si="3"/>
        <v>3.9998430883119981E-2</v>
      </c>
      <c r="EQ16" s="12">
        <v>23074952</v>
      </c>
      <c r="ER16" s="9">
        <v>0</v>
      </c>
      <c r="ES16" s="9">
        <v>0</v>
      </c>
      <c r="ET16" s="10">
        <v>23074952</v>
      </c>
      <c r="EU16" s="8">
        <v>0</v>
      </c>
      <c r="EV16" s="9">
        <v>94891</v>
      </c>
      <c r="EW16" s="9">
        <v>0</v>
      </c>
      <c r="EX16" s="9">
        <v>539190</v>
      </c>
      <c r="EY16" s="9">
        <v>30467</v>
      </c>
      <c r="EZ16" s="9">
        <v>12295</v>
      </c>
      <c r="FA16" s="11">
        <v>2060</v>
      </c>
      <c r="FB16" s="12">
        <v>1300</v>
      </c>
      <c r="FC16" s="9">
        <v>300</v>
      </c>
      <c r="FD16" s="10">
        <v>1600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17490</v>
      </c>
      <c r="FM16" s="9">
        <v>19800</v>
      </c>
      <c r="FN16" s="9">
        <v>10640</v>
      </c>
      <c r="FO16" s="9">
        <v>450</v>
      </c>
      <c r="FP16" s="13">
        <v>48380</v>
      </c>
      <c r="FQ16" s="9">
        <v>0</v>
      </c>
      <c r="FR16" s="9">
        <v>0</v>
      </c>
      <c r="FS16" s="10">
        <v>728883</v>
      </c>
      <c r="FT16" s="8">
        <v>22346069</v>
      </c>
      <c r="FU16" s="11">
        <v>0</v>
      </c>
      <c r="FV16" s="12">
        <v>0</v>
      </c>
      <c r="FW16" s="10">
        <v>22346069</v>
      </c>
      <c r="FX16" s="8">
        <v>893827</v>
      </c>
      <c r="FY16" s="9">
        <v>893827</v>
      </c>
      <c r="FZ16" s="14">
        <f t="shared" si="4"/>
        <v>3.9999294730540751E-2</v>
      </c>
      <c r="GA16" s="12">
        <v>18871627</v>
      </c>
      <c r="GB16" s="9">
        <v>0</v>
      </c>
      <c r="GC16" s="9">
        <v>0</v>
      </c>
      <c r="GD16" s="10">
        <v>18871627</v>
      </c>
      <c r="GE16" s="8">
        <v>0</v>
      </c>
      <c r="GF16" s="9">
        <v>34706</v>
      </c>
      <c r="GG16" s="9">
        <v>0</v>
      </c>
      <c r="GH16" s="9">
        <v>188048</v>
      </c>
      <c r="GI16" s="9">
        <v>9613</v>
      </c>
      <c r="GJ16" s="9">
        <v>3575</v>
      </c>
      <c r="GK16" s="11">
        <v>545</v>
      </c>
      <c r="GL16" s="12">
        <v>520</v>
      </c>
      <c r="GM16" s="9">
        <v>600</v>
      </c>
      <c r="GN16" s="10">
        <v>1120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11220</v>
      </c>
      <c r="GW16" s="9">
        <v>6750</v>
      </c>
      <c r="GX16" s="9">
        <v>3800</v>
      </c>
      <c r="GY16" s="9">
        <v>450</v>
      </c>
      <c r="GZ16" s="13">
        <v>22220</v>
      </c>
      <c r="HA16" s="9">
        <v>230</v>
      </c>
      <c r="HB16" s="9">
        <v>0</v>
      </c>
      <c r="HC16" s="10">
        <v>260057</v>
      </c>
      <c r="HD16" s="8">
        <v>18611570</v>
      </c>
      <c r="HE16" s="11">
        <v>0</v>
      </c>
      <c r="HF16" s="12">
        <v>0</v>
      </c>
      <c r="HG16" s="10">
        <v>18611570</v>
      </c>
      <c r="HH16" s="8">
        <v>744458</v>
      </c>
      <c r="HI16" s="9">
        <v>744458</v>
      </c>
      <c r="HJ16" s="14">
        <f t="shared" si="5"/>
        <v>3.9999742095911305E-2</v>
      </c>
      <c r="HK16" s="12">
        <v>809849574</v>
      </c>
      <c r="HL16" s="9">
        <v>0</v>
      </c>
      <c r="HM16" s="9">
        <v>0</v>
      </c>
      <c r="HN16" s="10">
        <v>809849574</v>
      </c>
      <c r="HO16" s="8">
        <v>2835</v>
      </c>
      <c r="HP16" s="9">
        <v>5793171</v>
      </c>
      <c r="HQ16" s="9">
        <v>2778</v>
      </c>
      <c r="HR16" s="9">
        <v>114255225</v>
      </c>
      <c r="HS16" s="9">
        <v>3463848</v>
      </c>
      <c r="HT16" s="9">
        <v>4310296</v>
      </c>
      <c r="HU16" s="11">
        <v>194979</v>
      </c>
      <c r="HV16" s="12">
        <v>449020</v>
      </c>
      <c r="HW16" s="9">
        <v>373200</v>
      </c>
      <c r="HX16" s="10">
        <v>822220</v>
      </c>
      <c r="HY16" s="8">
        <v>129740</v>
      </c>
      <c r="HZ16" s="9">
        <v>313800</v>
      </c>
      <c r="IA16" s="9">
        <v>8060</v>
      </c>
      <c r="IB16" s="9">
        <v>3019720</v>
      </c>
      <c r="IC16" s="9">
        <v>232480</v>
      </c>
      <c r="ID16" s="13">
        <v>3252200</v>
      </c>
      <c r="IE16" s="11">
        <v>660460</v>
      </c>
      <c r="IF16" s="12">
        <v>2823150</v>
      </c>
      <c r="IG16" s="9">
        <v>1973700</v>
      </c>
      <c r="IH16" s="9">
        <v>1258560</v>
      </c>
      <c r="II16" s="9">
        <v>746100</v>
      </c>
      <c r="IJ16" s="13">
        <v>6801510</v>
      </c>
      <c r="IK16" s="9">
        <v>105340</v>
      </c>
      <c r="IL16" s="9">
        <v>65109740</v>
      </c>
      <c r="IM16" s="10">
        <v>205223424</v>
      </c>
      <c r="IN16" s="8">
        <v>604626150</v>
      </c>
      <c r="IO16" s="11">
        <v>0</v>
      </c>
      <c r="IP16" s="12">
        <v>0</v>
      </c>
      <c r="IQ16" s="10">
        <v>604626150</v>
      </c>
      <c r="IR16" s="8">
        <v>24178347</v>
      </c>
      <c r="IS16" s="9">
        <v>24178347</v>
      </c>
      <c r="IT16" s="14">
        <f t="shared" si="6"/>
        <v>3.9988920426283249E-2</v>
      </c>
    </row>
    <row r="17" spans="1:254" s="49" customFormat="1" ht="12.6" customHeight="1" x14ac:dyDescent="0.15">
      <c r="A17" s="67">
        <v>5</v>
      </c>
      <c r="B17" s="68" t="s">
        <v>84</v>
      </c>
      <c r="C17" s="19">
        <v>339088037</v>
      </c>
      <c r="D17" s="16">
        <v>0</v>
      </c>
      <c r="E17" s="16">
        <v>0</v>
      </c>
      <c r="F17" s="17">
        <v>339088037</v>
      </c>
      <c r="G17" s="15">
        <v>3624</v>
      </c>
      <c r="H17" s="16">
        <v>2659745</v>
      </c>
      <c r="I17" s="16">
        <v>1739</v>
      </c>
      <c r="J17" s="16">
        <v>60610769</v>
      </c>
      <c r="K17" s="16">
        <v>1790191</v>
      </c>
      <c r="L17" s="16">
        <v>2519318</v>
      </c>
      <c r="M17" s="18">
        <v>102996</v>
      </c>
      <c r="N17" s="19">
        <v>254280</v>
      </c>
      <c r="O17" s="16">
        <v>191100</v>
      </c>
      <c r="P17" s="17">
        <v>445380</v>
      </c>
      <c r="Q17" s="15">
        <v>89960</v>
      </c>
      <c r="R17" s="16">
        <v>214500</v>
      </c>
      <c r="S17" s="16">
        <v>4680</v>
      </c>
      <c r="T17" s="16">
        <v>2025980</v>
      </c>
      <c r="U17" s="16">
        <v>145160</v>
      </c>
      <c r="V17" s="20">
        <v>2171140</v>
      </c>
      <c r="W17" s="18">
        <v>411690</v>
      </c>
      <c r="X17" s="19">
        <v>1283700</v>
      </c>
      <c r="Y17" s="16">
        <v>943650</v>
      </c>
      <c r="Z17" s="16">
        <v>462080</v>
      </c>
      <c r="AA17" s="16">
        <v>443250</v>
      </c>
      <c r="AB17" s="20">
        <v>3132680</v>
      </c>
      <c r="AC17" s="16">
        <v>53130</v>
      </c>
      <c r="AD17" s="16">
        <v>37439960</v>
      </c>
      <c r="AE17" s="17">
        <v>111649763</v>
      </c>
      <c r="AF17" s="15">
        <v>227438274</v>
      </c>
      <c r="AG17" s="18">
        <v>0</v>
      </c>
      <c r="AH17" s="19">
        <v>0</v>
      </c>
      <c r="AI17" s="17">
        <v>227438274</v>
      </c>
      <c r="AJ17" s="15">
        <v>9093735</v>
      </c>
      <c r="AK17" s="16">
        <v>9093735</v>
      </c>
      <c r="AL17" s="21">
        <f t="shared" si="0"/>
        <v>3.9983309933138166E-2</v>
      </c>
      <c r="AM17" s="19">
        <v>82785905</v>
      </c>
      <c r="AN17" s="16">
        <v>0</v>
      </c>
      <c r="AO17" s="16">
        <v>0</v>
      </c>
      <c r="AP17" s="17">
        <v>82785905</v>
      </c>
      <c r="AQ17" s="15">
        <v>0</v>
      </c>
      <c r="AR17" s="16">
        <v>642123</v>
      </c>
      <c r="AS17" s="16">
        <v>440</v>
      </c>
      <c r="AT17" s="16">
        <v>10845887</v>
      </c>
      <c r="AU17" s="16">
        <v>363933</v>
      </c>
      <c r="AV17" s="16">
        <v>320332</v>
      </c>
      <c r="AW17" s="18">
        <v>27148</v>
      </c>
      <c r="AX17" s="19">
        <v>24700</v>
      </c>
      <c r="AY17" s="16">
        <v>21900</v>
      </c>
      <c r="AZ17" s="17">
        <v>46600</v>
      </c>
      <c r="BA17" s="15">
        <v>0</v>
      </c>
      <c r="BB17" s="16">
        <v>0</v>
      </c>
      <c r="BC17" s="16">
        <v>0</v>
      </c>
      <c r="BD17" s="16">
        <v>60940</v>
      </c>
      <c r="BE17" s="16">
        <v>1800</v>
      </c>
      <c r="BF17" s="20">
        <v>62740</v>
      </c>
      <c r="BG17" s="18">
        <v>6610</v>
      </c>
      <c r="BH17" s="19">
        <v>275550</v>
      </c>
      <c r="BI17" s="16">
        <v>261900</v>
      </c>
      <c r="BJ17" s="16">
        <v>104120</v>
      </c>
      <c r="BK17" s="16">
        <v>27900</v>
      </c>
      <c r="BL17" s="20">
        <v>669470</v>
      </c>
      <c r="BM17" s="16">
        <v>7130</v>
      </c>
      <c r="BN17" s="16">
        <v>3413780</v>
      </c>
      <c r="BO17" s="17">
        <v>16405753</v>
      </c>
      <c r="BP17" s="15">
        <v>66380152</v>
      </c>
      <c r="BQ17" s="18">
        <v>0</v>
      </c>
      <c r="BR17" s="19">
        <v>0</v>
      </c>
      <c r="BS17" s="17">
        <v>66380152</v>
      </c>
      <c r="BT17" s="15">
        <v>2654836</v>
      </c>
      <c r="BU17" s="16">
        <v>2654836</v>
      </c>
      <c r="BV17" s="21">
        <f t="shared" si="1"/>
        <v>3.9994424839521307E-2</v>
      </c>
      <c r="BW17" s="19">
        <v>128438162</v>
      </c>
      <c r="BX17" s="16">
        <v>0</v>
      </c>
      <c r="BY17" s="16">
        <v>0</v>
      </c>
      <c r="BZ17" s="17">
        <v>128438162</v>
      </c>
      <c r="CA17" s="15">
        <v>207</v>
      </c>
      <c r="CB17" s="16">
        <v>902785</v>
      </c>
      <c r="CC17" s="16">
        <v>687</v>
      </c>
      <c r="CD17" s="16">
        <v>11948835</v>
      </c>
      <c r="CE17" s="16">
        <v>453525</v>
      </c>
      <c r="CF17" s="16">
        <v>332273</v>
      </c>
      <c r="CG17" s="18">
        <v>38518</v>
      </c>
      <c r="CH17" s="19">
        <v>28080</v>
      </c>
      <c r="CI17" s="16">
        <v>24000</v>
      </c>
      <c r="CJ17" s="17">
        <v>52080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402270</v>
      </c>
      <c r="CS17" s="16">
        <v>340200</v>
      </c>
      <c r="CT17" s="16">
        <v>131860</v>
      </c>
      <c r="CU17" s="16">
        <v>37350</v>
      </c>
      <c r="CV17" s="20">
        <v>911680</v>
      </c>
      <c r="CW17" s="16">
        <v>9200</v>
      </c>
      <c r="CX17" s="16">
        <v>3481600</v>
      </c>
      <c r="CY17" s="17">
        <v>18130703</v>
      </c>
      <c r="CZ17" s="15">
        <v>110307459</v>
      </c>
      <c r="DA17" s="18">
        <v>0</v>
      </c>
      <c r="DB17" s="19">
        <v>0</v>
      </c>
      <c r="DC17" s="17">
        <v>110307459</v>
      </c>
      <c r="DD17" s="15">
        <v>4411922</v>
      </c>
      <c r="DE17" s="16">
        <v>4411922</v>
      </c>
      <c r="DF17" s="21">
        <f t="shared" si="2"/>
        <v>3.9996588082044392E-2</v>
      </c>
      <c r="DG17" s="19">
        <v>62706989</v>
      </c>
      <c r="DH17" s="16">
        <v>0</v>
      </c>
      <c r="DI17" s="16">
        <v>0</v>
      </c>
      <c r="DJ17" s="17">
        <v>62706989</v>
      </c>
      <c r="DK17" s="15">
        <v>0</v>
      </c>
      <c r="DL17" s="16">
        <v>418187</v>
      </c>
      <c r="DM17" s="16">
        <v>227</v>
      </c>
      <c r="DN17" s="16">
        <v>3281647</v>
      </c>
      <c r="DO17" s="16">
        <v>185820</v>
      </c>
      <c r="DP17" s="16">
        <v>83816</v>
      </c>
      <c r="DQ17" s="18">
        <v>14032</v>
      </c>
      <c r="DR17" s="19">
        <v>7540</v>
      </c>
      <c r="DS17" s="16">
        <v>10500</v>
      </c>
      <c r="DT17" s="17">
        <v>18040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138600</v>
      </c>
      <c r="EC17" s="16">
        <v>140850</v>
      </c>
      <c r="ED17" s="16">
        <v>30780</v>
      </c>
      <c r="EE17" s="16">
        <v>13950</v>
      </c>
      <c r="EF17" s="20">
        <v>324180</v>
      </c>
      <c r="EG17" s="16">
        <v>3450</v>
      </c>
      <c r="EH17" s="16">
        <v>196590</v>
      </c>
      <c r="EI17" s="17">
        <v>4525762</v>
      </c>
      <c r="EJ17" s="15">
        <v>58181227</v>
      </c>
      <c r="EK17" s="18">
        <v>0</v>
      </c>
      <c r="EL17" s="19">
        <v>0</v>
      </c>
      <c r="EM17" s="17">
        <v>58181227</v>
      </c>
      <c r="EN17" s="15">
        <v>2327157</v>
      </c>
      <c r="EO17" s="16">
        <v>2327157</v>
      </c>
      <c r="EP17" s="21">
        <f t="shared" si="3"/>
        <v>3.9998417358918882E-2</v>
      </c>
      <c r="EQ17" s="19">
        <v>19711344</v>
      </c>
      <c r="ER17" s="16">
        <v>0</v>
      </c>
      <c r="ES17" s="16">
        <v>0</v>
      </c>
      <c r="ET17" s="17">
        <v>19711344</v>
      </c>
      <c r="EU17" s="15">
        <v>0</v>
      </c>
      <c r="EV17" s="16">
        <v>73568</v>
      </c>
      <c r="EW17" s="16">
        <v>0</v>
      </c>
      <c r="EX17" s="16">
        <v>489981</v>
      </c>
      <c r="EY17" s="16">
        <v>19230</v>
      </c>
      <c r="EZ17" s="16">
        <v>11664</v>
      </c>
      <c r="FA17" s="18">
        <v>2052</v>
      </c>
      <c r="FB17" s="19">
        <v>2340</v>
      </c>
      <c r="FC17" s="16">
        <v>1800</v>
      </c>
      <c r="FD17" s="17">
        <v>4140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25080</v>
      </c>
      <c r="FM17" s="16">
        <v>23400</v>
      </c>
      <c r="FN17" s="16">
        <v>10260</v>
      </c>
      <c r="FO17" s="16">
        <v>1800</v>
      </c>
      <c r="FP17" s="20">
        <v>60540</v>
      </c>
      <c r="FQ17" s="16">
        <v>920</v>
      </c>
      <c r="FR17" s="16">
        <v>0</v>
      </c>
      <c r="FS17" s="17">
        <v>662095</v>
      </c>
      <c r="FT17" s="15">
        <v>19049249</v>
      </c>
      <c r="FU17" s="18">
        <v>0</v>
      </c>
      <c r="FV17" s="19">
        <v>0</v>
      </c>
      <c r="FW17" s="17">
        <v>19049249</v>
      </c>
      <c r="FX17" s="15">
        <v>761958</v>
      </c>
      <c r="FY17" s="16">
        <v>761958</v>
      </c>
      <c r="FZ17" s="21">
        <f t="shared" si="4"/>
        <v>3.9999372153726377E-2</v>
      </c>
      <c r="GA17" s="19">
        <v>13428223</v>
      </c>
      <c r="GB17" s="16">
        <v>0</v>
      </c>
      <c r="GC17" s="16">
        <v>0</v>
      </c>
      <c r="GD17" s="17">
        <v>13428223</v>
      </c>
      <c r="GE17" s="15">
        <v>0</v>
      </c>
      <c r="GF17" s="16">
        <v>31861</v>
      </c>
      <c r="GG17" s="16">
        <v>0</v>
      </c>
      <c r="GH17" s="16">
        <v>144114</v>
      </c>
      <c r="GI17" s="16">
        <v>3617</v>
      </c>
      <c r="GJ17" s="16">
        <v>2827</v>
      </c>
      <c r="GK17" s="18">
        <v>715</v>
      </c>
      <c r="GL17" s="19">
        <v>520</v>
      </c>
      <c r="GM17" s="16">
        <v>600</v>
      </c>
      <c r="GN17" s="17">
        <v>1120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6600</v>
      </c>
      <c r="GW17" s="16">
        <v>6300</v>
      </c>
      <c r="GX17" s="16">
        <v>1520</v>
      </c>
      <c r="GY17" s="16">
        <v>0</v>
      </c>
      <c r="GZ17" s="20">
        <v>14420</v>
      </c>
      <c r="HA17" s="16">
        <v>0</v>
      </c>
      <c r="HB17" s="16">
        <v>0</v>
      </c>
      <c r="HC17" s="17">
        <v>198674</v>
      </c>
      <c r="HD17" s="15">
        <v>13229549</v>
      </c>
      <c r="HE17" s="18">
        <v>0</v>
      </c>
      <c r="HF17" s="19">
        <v>0</v>
      </c>
      <c r="HG17" s="17">
        <v>13229549</v>
      </c>
      <c r="HH17" s="15">
        <v>529177</v>
      </c>
      <c r="HI17" s="16">
        <v>529177</v>
      </c>
      <c r="HJ17" s="21">
        <f t="shared" si="5"/>
        <v>3.9999625081701573E-2</v>
      </c>
      <c r="HK17" s="19">
        <v>646158660</v>
      </c>
      <c r="HL17" s="16">
        <v>0</v>
      </c>
      <c r="HM17" s="16">
        <v>0</v>
      </c>
      <c r="HN17" s="17">
        <v>646158660</v>
      </c>
      <c r="HO17" s="15">
        <v>3831</v>
      </c>
      <c r="HP17" s="16">
        <v>4728269</v>
      </c>
      <c r="HQ17" s="16">
        <v>3093</v>
      </c>
      <c r="HR17" s="16">
        <v>87321233</v>
      </c>
      <c r="HS17" s="16">
        <v>2816316</v>
      </c>
      <c r="HT17" s="16">
        <v>3270230</v>
      </c>
      <c r="HU17" s="18">
        <v>185461</v>
      </c>
      <c r="HV17" s="19">
        <v>317460</v>
      </c>
      <c r="HW17" s="16">
        <v>249900</v>
      </c>
      <c r="HX17" s="17">
        <v>567360</v>
      </c>
      <c r="HY17" s="15">
        <v>89960</v>
      </c>
      <c r="HZ17" s="16">
        <v>214500</v>
      </c>
      <c r="IA17" s="16">
        <v>4680</v>
      </c>
      <c r="IB17" s="16">
        <v>2086920</v>
      </c>
      <c r="IC17" s="16">
        <v>146960</v>
      </c>
      <c r="ID17" s="20">
        <v>2233880</v>
      </c>
      <c r="IE17" s="18">
        <v>418300</v>
      </c>
      <c r="IF17" s="19">
        <v>2131800</v>
      </c>
      <c r="IG17" s="16">
        <v>1716300</v>
      </c>
      <c r="IH17" s="16">
        <v>740620</v>
      </c>
      <c r="II17" s="16">
        <v>524250</v>
      </c>
      <c r="IJ17" s="20">
        <v>5112970</v>
      </c>
      <c r="IK17" s="16">
        <v>73830</v>
      </c>
      <c r="IL17" s="16">
        <v>44531930</v>
      </c>
      <c r="IM17" s="17">
        <v>151572750</v>
      </c>
      <c r="IN17" s="15">
        <v>494585910</v>
      </c>
      <c r="IO17" s="18">
        <v>0</v>
      </c>
      <c r="IP17" s="19">
        <v>0</v>
      </c>
      <c r="IQ17" s="17">
        <v>494585910</v>
      </c>
      <c r="IR17" s="15">
        <v>19778785</v>
      </c>
      <c r="IS17" s="16">
        <v>19778785</v>
      </c>
      <c r="IT17" s="21">
        <f t="shared" si="6"/>
        <v>3.9990595364918502E-2</v>
      </c>
    </row>
    <row r="18" spans="1:254" s="49" customFormat="1" ht="12.6" customHeight="1" x14ac:dyDescent="0.15">
      <c r="A18" s="65">
        <v>6</v>
      </c>
      <c r="B18" s="66" t="s">
        <v>85</v>
      </c>
      <c r="C18" s="12">
        <v>321776504</v>
      </c>
      <c r="D18" s="9">
        <v>0</v>
      </c>
      <c r="E18" s="9">
        <v>666</v>
      </c>
      <c r="F18" s="10">
        <v>321777170</v>
      </c>
      <c r="G18" s="8">
        <v>2251</v>
      </c>
      <c r="H18" s="9">
        <v>2287507</v>
      </c>
      <c r="I18" s="9">
        <v>814</v>
      </c>
      <c r="J18" s="9">
        <v>58824666</v>
      </c>
      <c r="K18" s="9">
        <v>1499828</v>
      </c>
      <c r="L18" s="9">
        <v>2647751</v>
      </c>
      <c r="M18" s="11">
        <v>102463</v>
      </c>
      <c r="N18" s="12">
        <v>247520</v>
      </c>
      <c r="O18" s="9">
        <v>204600</v>
      </c>
      <c r="P18" s="10">
        <v>452120</v>
      </c>
      <c r="Q18" s="8">
        <v>103480</v>
      </c>
      <c r="R18" s="9">
        <v>245400</v>
      </c>
      <c r="S18" s="9">
        <v>2600</v>
      </c>
      <c r="T18" s="9">
        <v>2306150</v>
      </c>
      <c r="U18" s="9">
        <v>158220</v>
      </c>
      <c r="V18" s="13">
        <v>2464370</v>
      </c>
      <c r="W18" s="11">
        <v>535740</v>
      </c>
      <c r="X18" s="12">
        <v>1468500</v>
      </c>
      <c r="Y18" s="9">
        <v>885600</v>
      </c>
      <c r="Z18" s="9">
        <v>511860</v>
      </c>
      <c r="AA18" s="9">
        <v>572400</v>
      </c>
      <c r="AB18" s="13">
        <v>3438360</v>
      </c>
      <c r="AC18" s="9">
        <v>56580</v>
      </c>
      <c r="AD18" s="9">
        <v>38777130</v>
      </c>
      <c r="AE18" s="10">
        <v>111440246</v>
      </c>
      <c r="AF18" s="8">
        <v>210336258</v>
      </c>
      <c r="AG18" s="11">
        <v>0</v>
      </c>
      <c r="AH18" s="12">
        <v>666</v>
      </c>
      <c r="AI18" s="10">
        <v>210336924</v>
      </c>
      <c r="AJ18" s="8">
        <v>8409600</v>
      </c>
      <c r="AK18" s="9">
        <v>8409600</v>
      </c>
      <c r="AL18" s="14">
        <f t="shared" si="0"/>
        <v>3.9981567858242521E-2</v>
      </c>
      <c r="AM18" s="12">
        <v>40595667</v>
      </c>
      <c r="AN18" s="9">
        <v>0</v>
      </c>
      <c r="AO18" s="9">
        <v>0</v>
      </c>
      <c r="AP18" s="10">
        <v>40595667</v>
      </c>
      <c r="AQ18" s="8">
        <v>0</v>
      </c>
      <c r="AR18" s="9">
        <v>278870</v>
      </c>
      <c r="AS18" s="9">
        <v>171</v>
      </c>
      <c r="AT18" s="9">
        <v>5341379</v>
      </c>
      <c r="AU18" s="9">
        <v>206134</v>
      </c>
      <c r="AV18" s="9">
        <v>167427</v>
      </c>
      <c r="AW18" s="11">
        <v>12003</v>
      </c>
      <c r="AX18" s="12">
        <v>10400</v>
      </c>
      <c r="AY18" s="9">
        <v>12300</v>
      </c>
      <c r="AZ18" s="10">
        <v>22700</v>
      </c>
      <c r="BA18" s="8">
        <v>0</v>
      </c>
      <c r="BB18" s="9">
        <v>0</v>
      </c>
      <c r="BC18" s="9">
        <v>0</v>
      </c>
      <c r="BD18" s="9">
        <v>36520</v>
      </c>
      <c r="BE18" s="9">
        <v>2180</v>
      </c>
      <c r="BF18" s="13">
        <v>38700</v>
      </c>
      <c r="BG18" s="11">
        <v>4450</v>
      </c>
      <c r="BH18" s="12">
        <v>109230</v>
      </c>
      <c r="BI18" s="9">
        <v>117000</v>
      </c>
      <c r="BJ18" s="9">
        <v>60040</v>
      </c>
      <c r="BK18" s="9">
        <v>28800</v>
      </c>
      <c r="BL18" s="13">
        <v>315070</v>
      </c>
      <c r="BM18" s="9">
        <v>3910</v>
      </c>
      <c r="BN18" s="9">
        <v>1686890</v>
      </c>
      <c r="BO18" s="10">
        <v>8077533</v>
      </c>
      <c r="BP18" s="8">
        <v>32518134</v>
      </c>
      <c r="BQ18" s="11">
        <v>0</v>
      </c>
      <c r="BR18" s="12">
        <v>0</v>
      </c>
      <c r="BS18" s="10">
        <v>32518134</v>
      </c>
      <c r="BT18" s="8">
        <v>1300542</v>
      </c>
      <c r="BU18" s="9">
        <v>1300542</v>
      </c>
      <c r="BV18" s="14">
        <f t="shared" si="1"/>
        <v>3.999436130006722E-2</v>
      </c>
      <c r="BW18" s="12">
        <v>41923211</v>
      </c>
      <c r="BX18" s="9">
        <v>0</v>
      </c>
      <c r="BY18" s="9">
        <v>0</v>
      </c>
      <c r="BZ18" s="10">
        <v>41923211</v>
      </c>
      <c r="CA18" s="8">
        <v>0</v>
      </c>
      <c r="CB18" s="9">
        <v>305329</v>
      </c>
      <c r="CC18" s="9">
        <v>85</v>
      </c>
      <c r="CD18" s="9">
        <v>3991027</v>
      </c>
      <c r="CE18" s="9">
        <v>214628</v>
      </c>
      <c r="CF18" s="9">
        <v>113699</v>
      </c>
      <c r="CG18" s="11">
        <v>11405</v>
      </c>
      <c r="CH18" s="12">
        <v>8840</v>
      </c>
      <c r="CI18" s="9">
        <v>7500</v>
      </c>
      <c r="CJ18" s="10">
        <v>16340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109890</v>
      </c>
      <c r="CS18" s="9">
        <v>94500</v>
      </c>
      <c r="CT18" s="9">
        <v>50540</v>
      </c>
      <c r="CU18" s="9">
        <v>24750</v>
      </c>
      <c r="CV18" s="13">
        <v>279680</v>
      </c>
      <c r="CW18" s="9">
        <v>2070</v>
      </c>
      <c r="CX18" s="9">
        <v>1159000</v>
      </c>
      <c r="CY18" s="10">
        <v>6093178</v>
      </c>
      <c r="CZ18" s="8">
        <v>35830033</v>
      </c>
      <c r="DA18" s="11">
        <v>0</v>
      </c>
      <c r="DB18" s="12">
        <v>0</v>
      </c>
      <c r="DC18" s="10">
        <v>35830033</v>
      </c>
      <c r="DD18" s="8">
        <v>1433078</v>
      </c>
      <c r="DE18" s="9">
        <v>1433078</v>
      </c>
      <c r="DF18" s="14">
        <f t="shared" si="2"/>
        <v>3.9996558194629626E-2</v>
      </c>
      <c r="DG18" s="12">
        <v>19879288</v>
      </c>
      <c r="DH18" s="9">
        <v>0</v>
      </c>
      <c r="DI18" s="9">
        <v>0</v>
      </c>
      <c r="DJ18" s="10">
        <v>19879288</v>
      </c>
      <c r="DK18" s="8">
        <v>0</v>
      </c>
      <c r="DL18" s="9">
        <v>157061</v>
      </c>
      <c r="DM18" s="9">
        <v>0</v>
      </c>
      <c r="DN18" s="9">
        <v>1014121</v>
      </c>
      <c r="DO18" s="9">
        <v>80344</v>
      </c>
      <c r="DP18" s="9">
        <v>27510</v>
      </c>
      <c r="DQ18" s="11">
        <v>3799</v>
      </c>
      <c r="DR18" s="12">
        <v>2600</v>
      </c>
      <c r="DS18" s="9">
        <v>5100</v>
      </c>
      <c r="DT18" s="10">
        <v>7700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32670</v>
      </c>
      <c r="EC18" s="9">
        <v>27900</v>
      </c>
      <c r="ED18" s="9">
        <v>18620</v>
      </c>
      <c r="EE18" s="9">
        <v>6300</v>
      </c>
      <c r="EF18" s="13">
        <v>85490</v>
      </c>
      <c r="EG18" s="9">
        <v>1610</v>
      </c>
      <c r="EH18" s="9">
        <v>61360</v>
      </c>
      <c r="EI18" s="10">
        <v>1438995</v>
      </c>
      <c r="EJ18" s="8">
        <v>18440293</v>
      </c>
      <c r="EK18" s="11">
        <v>0</v>
      </c>
      <c r="EL18" s="12">
        <v>0</v>
      </c>
      <c r="EM18" s="10">
        <v>18440293</v>
      </c>
      <c r="EN18" s="8">
        <v>737583</v>
      </c>
      <c r="EO18" s="9">
        <v>737583</v>
      </c>
      <c r="EP18" s="14">
        <f t="shared" si="3"/>
        <v>3.9998442541016026E-2</v>
      </c>
      <c r="EQ18" s="12">
        <v>4672113</v>
      </c>
      <c r="ER18" s="9">
        <v>0</v>
      </c>
      <c r="ES18" s="9">
        <v>0</v>
      </c>
      <c r="ET18" s="10">
        <v>4672113</v>
      </c>
      <c r="EU18" s="8">
        <v>0</v>
      </c>
      <c r="EV18" s="9">
        <v>15656</v>
      </c>
      <c r="EW18" s="9">
        <v>0</v>
      </c>
      <c r="EX18" s="9">
        <v>109628</v>
      </c>
      <c r="EY18" s="9">
        <v>9744</v>
      </c>
      <c r="EZ18" s="9">
        <v>2821</v>
      </c>
      <c r="FA18" s="11">
        <v>482</v>
      </c>
      <c r="FB18" s="12">
        <v>780</v>
      </c>
      <c r="FC18" s="9">
        <v>0</v>
      </c>
      <c r="FD18" s="10">
        <v>780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5610</v>
      </c>
      <c r="FM18" s="9">
        <v>3150</v>
      </c>
      <c r="FN18" s="9">
        <v>3420</v>
      </c>
      <c r="FO18" s="9">
        <v>0</v>
      </c>
      <c r="FP18" s="13">
        <v>12180</v>
      </c>
      <c r="FQ18" s="9">
        <v>0</v>
      </c>
      <c r="FR18" s="9">
        <v>0</v>
      </c>
      <c r="FS18" s="10">
        <v>151291</v>
      </c>
      <c r="FT18" s="8">
        <v>4520822</v>
      </c>
      <c r="FU18" s="11">
        <v>0</v>
      </c>
      <c r="FV18" s="12">
        <v>0</v>
      </c>
      <c r="FW18" s="10">
        <v>4520822</v>
      </c>
      <c r="FX18" s="8">
        <v>180831</v>
      </c>
      <c r="FY18" s="9">
        <v>180831</v>
      </c>
      <c r="FZ18" s="14">
        <f t="shared" si="4"/>
        <v>3.9999584146422927E-2</v>
      </c>
      <c r="GA18" s="12">
        <v>3819784</v>
      </c>
      <c r="GB18" s="9">
        <v>0</v>
      </c>
      <c r="GC18" s="9">
        <v>0</v>
      </c>
      <c r="GD18" s="10">
        <v>3819784</v>
      </c>
      <c r="GE18" s="8">
        <v>0</v>
      </c>
      <c r="GF18" s="9">
        <v>6660</v>
      </c>
      <c r="GG18" s="9">
        <v>0</v>
      </c>
      <c r="GH18" s="9">
        <v>27948</v>
      </c>
      <c r="GI18" s="9">
        <v>1948</v>
      </c>
      <c r="GJ18" s="9">
        <v>822</v>
      </c>
      <c r="GK18" s="11">
        <v>134</v>
      </c>
      <c r="GL18" s="12">
        <v>260</v>
      </c>
      <c r="GM18" s="9">
        <v>300</v>
      </c>
      <c r="GN18" s="10">
        <v>560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660</v>
      </c>
      <c r="GW18" s="9">
        <v>900</v>
      </c>
      <c r="GX18" s="9">
        <v>380</v>
      </c>
      <c r="GY18" s="9">
        <v>450</v>
      </c>
      <c r="GZ18" s="13">
        <v>2390</v>
      </c>
      <c r="HA18" s="9">
        <v>0</v>
      </c>
      <c r="HB18" s="9">
        <v>0</v>
      </c>
      <c r="HC18" s="10">
        <v>40462</v>
      </c>
      <c r="HD18" s="8">
        <v>3779322</v>
      </c>
      <c r="HE18" s="11">
        <v>0</v>
      </c>
      <c r="HF18" s="12">
        <v>0</v>
      </c>
      <c r="HG18" s="10">
        <v>3779322</v>
      </c>
      <c r="HH18" s="8">
        <v>151172</v>
      </c>
      <c r="HI18" s="9">
        <v>151172</v>
      </c>
      <c r="HJ18" s="14">
        <f t="shared" si="5"/>
        <v>3.9999767154002754E-2</v>
      </c>
      <c r="HK18" s="12">
        <v>432666567</v>
      </c>
      <c r="HL18" s="9">
        <v>0</v>
      </c>
      <c r="HM18" s="9">
        <v>666</v>
      </c>
      <c r="HN18" s="10">
        <v>432667233</v>
      </c>
      <c r="HO18" s="8">
        <v>2251</v>
      </c>
      <c r="HP18" s="9">
        <v>3051083</v>
      </c>
      <c r="HQ18" s="9">
        <v>1070</v>
      </c>
      <c r="HR18" s="9">
        <v>69308769</v>
      </c>
      <c r="HS18" s="9">
        <v>2012626</v>
      </c>
      <c r="HT18" s="9">
        <v>2960030</v>
      </c>
      <c r="HU18" s="11">
        <v>130286</v>
      </c>
      <c r="HV18" s="12">
        <v>270400</v>
      </c>
      <c r="HW18" s="9">
        <v>229800</v>
      </c>
      <c r="HX18" s="10">
        <v>500200</v>
      </c>
      <c r="HY18" s="8">
        <v>103480</v>
      </c>
      <c r="HZ18" s="9">
        <v>245400</v>
      </c>
      <c r="IA18" s="9">
        <v>2600</v>
      </c>
      <c r="IB18" s="9">
        <v>2342670</v>
      </c>
      <c r="IC18" s="9">
        <v>160400</v>
      </c>
      <c r="ID18" s="13">
        <v>2503070</v>
      </c>
      <c r="IE18" s="11">
        <v>540190</v>
      </c>
      <c r="IF18" s="12">
        <v>1726560</v>
      </c>
      <c r="IG18" s="9">
        <v>1129050</v>
      </c>
      <c r="IH18" s="9">
        <v>644860</v>
      </c>
      <c r="II18" s="9">
        <v>632700</v>
      </c>
      <c r="IJ18" s="13">
        <v>4133170</v>
      </c>
      <c r="IK18" s="9">
        <v>64170</v>
      </c>
      <c r="IL18" s="9">
        <v>41684380</v>
      </c>
      <c r="IM18" s="10">
        <v>127241705</v>
      </c>
      <c r="IN18" s="8">
        <v>305424862</v>
      </c>
      <c r="IO18" s="11">
        <v>0</v>
      </c>
      <c r="IP18" s="12">
        <v>666</v>
      </c>
      <c r="IQ18" s="10">
        <v>305425528</v>
      </c>
      <c r="IR18" s="8">
        <v>12212806</v>
      </c>
      <c r="IS18" s="9">
        <v>12212806</v>
      </c>
      <c r="IT18" s="14">
        <f t="shared" si="6"/>
        <v>3.9986199188955809E-2</v>
      </c>
    </row>
    <row r="19" spans="1:254" s="49" customFormat="1" ht="12.6" customHeight="1" x14ac:dyDescent="0.15">
      <c r="A19" s="67">
        <v>7</v>
      </c>
      <c r="B19" s="68" t="s">
        <v>86</v>
      </c>
      <c r="C19" s="19">
        <v>443664148</v>
      </c>
      <c r="D19" s="16">
        <v>0</v>
      </c>
      <c r="E19" s="16">
        <v>0</v>
      </c>
      <c r="F19" s="17">
        <v>443664148</v>
      </c>
      <c r="G19" s="15">
        <v>78</v>
      </c>
      <c r="H19" s="16">
        <v>2689054</v>
      </c>
      <c r="I19" s="16">
        <v>1709</v>
      </c>
      <c r="J19" s="16">
        <v>83119931</v>
      </c>
      <c r="K19" s="16">
        <v>1712495</v>
      </c>
      <c r="L19" s="16">
        <v>3923008</v>
      </c>
      <c r="M19" s="18">
        <v>154830</v>
      </c>
      <c r="N19" s="19">
        <v>405080</v>
      </c>
      <c r="O19" s="16">
        <v>298800</v>
      </c>
      <c r="P19" s="17">
        <v>703880</v>
      </c>
      <c r="Q19" s="15">
        <v>127400</v>
      </c>
      <c r="R19" s="16">
        <v>365400</v>
      </c>
      <c r="S19" s="16">
        <v>4420</v>
      </c>
      <c r="T19" s="16">
        <v>3507680</v>
      </c>
      <c r="U19" s="16">
        <v>256390</v>
      </c>
      <c r="V19" s="20">
        <v>3764070</v>
      </c>
      <c r="W19" s="18">
        <v>855500</v>
      </c>
      <c r="X19" s="19">
        <v>2111340</v>
      </c>
      <c r="Y19" s="16">
        <v>1440900</v>
      </c>
      <c r="Z19" s="16">
        <v>560500</v>
      </c>
      <c r="AA19" s="16">
        <v>981450</v>
      </c>
      <c r="AB19" s="20">
        <v>5094190</v>
      </c>
      <c r="AC19" s="16">
        <v>95680</v>
      </c>
      <c r="AD19" s="16">
        <v>54725970</v>
      </c>
      <c r="AE19" s="17">
        <v>157335906</v>
      </c>
      <c r="AF19" s="15">
        <v>286328242</v>
      </c>
      <c r="AG19" s="18">
        <v>0</v>
      </c>
      <c r="AH19" s="19">
        <v>0</v>
      </c>
      <c r="AI19" s="17">
        <v>286328242</v>
      </c>
      <c r="AJ19" s="15">
        <v>11447653</v>
      </c>
      <c r="AK19" s="16">
        <v>11447653</v>
      </c>
      <c r="AL19" s="21">
        <f t="shared" si="0"/>
        <v>3.9980872721594819E-2</v>
      </c>
      <c r="AM19" s="19">
        <v>42506667</v>
      </c>
      <c r="AN19" s="16">
        <v>0</v>
      </c>
      <c r="AO19" s="16">
        <v>0</v>
      </c>
      <c r="AP19" s="17">
        <v>42506667</v>
      </c>
      <c r="AQ19" s="15">
        <v>0</v>
      </c>
      <c r="AR19" s="16">
        <v>238382</v>
      </c>
      <c r="AS19" s="16">
        <v>97</v>
      </c>
      <c r="AT19" s="16">
        <v>5823945</v>
      </c>
      <c r="AU19" s="16">
        <v>209174</v>
      </c>
      <c r="AV19" s="16">
        <v>186481</v>
      </c>
      <c r="AW19" s="18">
        <v>14988</v>
      </c>
      <c r="AX19" s="19">
        <v>12220</v>
      </c>
      <c r="AY19" s="16">
        <v>12900</v>
      </c>
      <c r="AZ19" s="17">
        <v>25120</v>
      </c>
      <c r="BA19" s="15">
        <v>0</v>
      </c>
      <c r="BB19" s="16">
        <v>0</v>
      </c>
      <c r="BC19" s="16">
        <v>0</v>
      </c>
      <c r="BD19" s="16">
        <v>46530</v>
      </c>
      <c r="BE19" s="16">
        <v>1690</v>
      </c>
      <c r="BF19" s="20">
        <v>48220</v>
      </c>
      <c r="BG19" s="18">
        <v>9080</v>
      </c>
      <c r="BH19" s="19">
        <v>148500</v>
      </c>
      <c r="BI19" s="16">
        <v>146250</v>
      </c>
      <c r="BJ19" s="16">
        <v>43700</v>
      </c>
      <c r="BK19" s="16">
        <v>29250</v>
      </c>
      <c r="BL19" s="20">
        <v>367700</v>
      </c>
      <c r="BM19" s="16">
        <v>4370</v>
      </c>
      <c r="BN19" s="16">
        <v>1763300</v>
      </c>
      <c r="BO19" s="17">
        <v>8690760</v>
      </c>
      <c r="BP19" s="15">
        <v>33815907</v>
      </c>
      <c r="BQ19" s="18">
        <v>0</v>
      </c>
      <c r="BR19" s="19">
        <v>0</v>
      </c>
      <c r="BS19" s="17">
        <v>33815907</v>
      </c>
      <c r="BT19" s="15">
        <v>1352446</v>
      </c>
      <c r="BU19" s="16">
        <v>1352446</v>
      </c>
      <c r="BV19" s="21">
        <f t="shared" si="1"/>
        <v>3.9994373062357903E-2</v>
      </c>
      <c r="BW19" s="19">
        <v>36830435</v>
      </c>
      <c r="BX19" s="16">
        <v>0</v>
      </c>
      <c r="BY19" s="16">
        <v>0</v>
      </c>
      <c r="BZ19" s="17">
        <v>36830435</v>
      </c>
      <c r="CA19" s="15">
        <v>0</v>
      </c>
      <c r="CB19" s="16">
        <v>247775</v>
      </c>
      <c r="CC19" s="16">
        <v>48</v>
      </c>
      <c r="CD19" s="16">
        <v>3650147</v>
      </c>
      <c r="CE19" s="16">
        <v>187804</v>
      </c>
      <c r="CF19" s="16">
        <v>111556</v>
      </c>
      <c r="CG19" s="18">
        <v>10325</v>
      </c>
      <c r="CH19" s="19">
        <v>12740</v>
      </c>
      <c r="CI19" s="16">
        <v>9600</v>
      </c>
      <c r="CJ19" s="17">
        <v>22340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108900</v>
      </c>
      <c r="CS19" s="16">
        <v>101700</v>
      </c>
      <c r="CT19" s="16">
        <v>44460</v>
      </c>
      <c r="CU19" s="16">
        <v>18450</v>
      </c>
      <c r="CV19" s="20">
        <v>273510</v>
      </c>
      <c r="CW19" s="16">
        <v>3680</v>
      </c>
      <c r="CX19" s="16">
        <v>1034150</v>
      </c>
      <c r="CY19" s="17">
        <v>5541287</v>
      </c>
      <c r="CZ19" s="15">
        <v>31289148</v>
      </c>
      <c r="DA19" s="18">
        <v>0</v>
      </c>
      <c r="DB19" s="19">
        <v>0</v>
      </c>
      <c r="DC19" s="17">
        <v>31289148</v>
      </c>
      <c r="DD19" s="15">
        <v>1251455</v>
      </c>
      <c r="DE19" s="16">
        <v>1251455</v>
      </c>
      <c r="DF19" s="21">
        <f t="shared" si="2"/>
        <v>3.9996455000947929E-2</v>
      </c>
      <c r="DG19" s="19">
        <v>14857689</v>
      </c>
      <c r="DH19" s="16">
        <v>0</v>
      </c>
      <c r="DI19" s="16">
        <v>0</v>
      </c>
      <c r="DJ19" s="17">
        <v>14857689</v>
      </c>
      <c r="DK19" s="15">
        <v>0</v>
      </c>
      <c r="DL19" s="16">
        <v>106070</v>
      </c>
      <c r="DM19" s="16">
        <v>4</v>
      </c>
      <c r="DN19" s="16">
        <v>792555</v>
      </c>
      <c r="DO19" s="16">
        <v>68185</v>
      </c>
      <c r="DP19" s="16">
        <v>21682</v>
      </c>
      <c r="DQ19" s="18">
        <v>3074</v>
      </c>
      <c r="DR19" s="19">
        <v>2340</v>
      </c>
      <c r="DS19" s="16">
        <v>3900</v>
      </c>
      <c r="DT19" s="17">
        <v>6240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24750</v>
      </c>
      <c r="EC19" s="16">
        <v>17550</v>
      </c>
      <c r="ED19" s="16">
        <v>8740</v>
      </c>
      <c r="EE19" s="16">
        <v>4500</v>
      </c>
      <c r="EF19" s="20">
        <v>55540</v>
      </c>
      <c r="EG19" s="16">
        <v>1150</v>
      </c>
      <c r="EH19" s="16">
        <v>42380</v>
      </c>
      <c r="EI19" s="17">
        <v>1096876</v>
      </c>
      <c r="EJ19" s="15">
        <v>13760813</v>
      </c>
      <c r="EK19" s="18">
        <v>0</v>
      </c>
      <c r="EL19" s="19">
        <v>0</v>
      </c>
      <c r="EM19" s="17">
        <v>13760813</v>
      </c>
      <c r="EN19" s="15">
        <v>550410</v>
      </c>
      <c r="EO19" s="16">
        <v>550410</v>
      </c>
      <c r="EP19" s="21">
        <f t="shared" si="3"/>
        <v>3.9998363468786331E-2</v>
      </c>
      <c r="EQ19" s="19">
        <v>4017220</v>
      </c>
      <c r="ER19" s="16">
        <v>0</v>
      </c>
      <c r="ES19" s="16">
        <v>0</v>
      </c>
      <c r="ET19" s="17">
        <v>4017220</v>
      </c>
      <c r="EU19" s="15">
        <v>0</v>
      </c>
      <c r="EV19" s="16">
        <v>16776</v>
      </c>
      <c r="EW19" s="16">
        <v>0</v>
      </c>
      <c r="EX19" s="16">
        <v>94965</v>
      </c>
      <c r="EY19" s="16">
        <v>6961</v>
      </c>
      <c r="EZ19" s="16">
        <v>2222</v>
      </c>
      <c r="FA19" s="18">
        <v>333</v>
      </c>
      <c r="FB19" s="19">
        <v>0</v>
      </c>
      <c r="FC19" s="16">
        <v>300</v>
      </c>
      <c r="FD19" s="17">
        <v>300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3300</v>
      </c>
      <c r="FM19" s="16">
        <v>4050</v>
      </c>
      <c r="FN19" s="16">
        <v>760</v>
      </c>
      <c r="FO19" s="16">
        <v>450</v>
      </c>
      <c r="FP19" s="20">
        <v>8560</v>
      </c>
      <c r="FQ19" s="16">
        <v>0</v>
      </c>
      <c r="FR19" s="16">
        <v>0</v>
      </c>
      <c r="FS19" s="17">
        <v>130117</v>
      </c>
      <c r="FT19" s="15">
        <v>3887103</v>
      </c>
      <c r="FU19" s="18">
        <v>0</v>
      </c>
      <c r="FV19" s="19">
        <v>0</v>
      </c>
      <c r="FW19" s="17">
        <v>3887103</v>
      </c>
      <c r="FX19" s="15">
        <v>155481</v>
      </c>
      <c r="FY19" s="16">
        <v>155481</v>
      </c>
      <c r="FZ19" s="21">
        <f t="shared" si="4"/>
        <v>3.9999197345683919E-2</v>
      </c>
      <c r="GA19" s="19">
        <v>1229036</v>
      </c>
      <c r="GB19" s="16">
        <v>0</v>
      </c>
      <c r="GC19" s="16">
        <v>0</v>
      </c>
      <c r="GD19" s="17">
        <v>1229036</v>
      </c>
      <c r="GE19" s="15">
        <v>0</v>
      </c>
      <c r="GF19" s="16">
        <v>2275</v>
      </c>
      <c r="GG19" s="16">
        <v>0</v>
      </c>
      <c r="GH19" s="16">
        <v>13126</v>
      </c>
      <c r="GI19" s="16">
        <v>0</v>
      </c>
      <c r="GJ19" s="16">
        <v>320</v>
      </c>
      <c r="GK19" s="18">
        <v>70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450</v>
      </c>
      <c r="GX19" s="16">
        <v>0</v>
      </c>
      <c r="GY19" s="16">
        <v>0</v>
      </c>
      <c r="GZ19" s="20">
        <v>450</v>
      </c>
      <c r="HA19" s="16">
        <v>0</v>
      </c>
      <c r="HB19" s="16">
        <v>0</v>
      </c>
      <c r="HC19" s="17">
        <v>16241</v>
      </c>
      <c r="HD19" s="15">
        <v>1212795</v>
      </c>
      <c r="HE19" s="18">
        <v>0</v>
      </c>
      <c r="HF19" s="19">
        <v>0</v>
      </c>
      <c r="HG19" s="17">
        <v>1212795</v>
      </c>
      <c r="HH19" s="15">
        <v>48511</v>
      </c>
      <c r="HI19" s="16">
        <v>48511</v>
      </c>
      <c r="HJ19" s="21">
        <f t="shared" si="5"/>
        <v>3.9999340366673672E-2</v>
      </c>
      <c r="HK19" s="19">
        <v>543105195</v>
      </c>
      <c r="HL19" s="16">
        <v>0</v>
      </c>
      <c r="HM19" s="16">
        <v>0</v>
      </c>
      <c r="HN19" s="17">
        <v>543105195</v>
      </c>
      <c r="HO19" s="15">
        <v>78</v>
      </c>
      <c r="HP19" s="16">
        <v>3300332</v>
      </c>
      <c r="HQ19" s="16">
        <v>1858</v>
      </c>
      <c r="HR19" s="16">
        <v>93494669</v>
      </c>
      <c r="HS19" s="16">
        <v>2184619</v>
      </c>
      <c r="HT19" s="16">
        <v>4245269</v>
      </c>
      <c r="HU19" s="18">
        <v>183620</v>
      </c>
      <c r="HV19" s="19">
        <v>432380</v>
      </c>
      <c r="HW19" s="16">
        <v>325500</v>
      </c>
      <c r="HX19" s="17">
        <v>757880</v>
      </c>
      <c r="HY19" s="15">
        <v>127400</v>
      </c>
      <c r="HZ19" s="16">
        <v>365400</v>
      </c>
      <c r="IA19" s="16">
        <v>4420</v>
      </c>
      <c r="IB19" s="16">
        <v>3554210</v>
      </c>
      <c r="IC19" s="16">
        <v>258080</v>
      </c>
      <c r="ID19" s="20">
        <v>3812290</v>
      </c>
      <c r="IE19" s="18">
        <v>864580</v>
      </c>
      <c r="IF19" s="19">
        <v>2396790</v>
      </c>
      <c r="IG19" s="16">
        <v>1710900</v>
      </c>
      <c r="IH19" s="16">
        <v>658160</v>
      </c>
      <c r="II19" s="16">
        <v>1034100</v>
      </c>
      <c r="IJ19" s="20">
        <v>5799950</v>
      </c>
      <c r="IK19" s="16">
        <v>104880</v>
      </c>
      <c r="IL19" s="16">
        <v>57565800</v>
      </c>
      <c r="IM19" s="17">
        <v>172811187</v>
      </c>
      <c r="IN19" s="15">
        <v>370294008</v>
      </c>
      <c r="IO19" s="18">
        <v>0</v>
      </c>
      <c r="IP19" s="19">
        <v>0</v>
      </c>
      <c r="IQ19" s="17">
        <v>370294008</v>
      </c>
      <c r="IR19" s="15">
        <v>14805956</v>
      </c>
      <c r="IS19" s="16">
        <v>14805956</v>
      </c>
      <c r="IT19" s="21">
        <f t="shared" si="6"/>
        <v>3.9984325104175059E-2</v>
      </c>
    </row>
    <row r="20" spans="1:254" s="49" customFormat="1" ht="12.6" customHeight="1" x14ac:dyDescent="0.15">
      <c r="A20" s="65">
        <v>8</v>
      </c>
      <c r="B20" s="66" t="s">
        <v>87</v>
      </c>
      <c r="C20" s="12">
        <v>808777530</v>
      </c>
      <c r="D20" s="9">
        <v>655</v>
      </c>
      <c r="E20" s="9">
        <v>0</v>
      </c>
      <c r="F20" s="10">
        <v>808778185</v>
      </c>
      <c r="G20" s="8">
        <v>2389</v>
      </c>
      <c r="H20" s="9">
        <v>5569783</v>
      </c>
      <c r="I20" s="9">
        <v>2977</v>
      </c>
      <c r="J20" s="9">
        <v>149613247</v>
      </c>
      <c r="K20" s="9">
        <v>3357823</v>
      </c>
      <c r="L20" s="9">
        <v>7058671</v>
      </c>
      <c r="M20" s="11">
        <v>297415</v>
      </c>
      <c r="N20" s="12">
        <v>735540</v>
      </c>
      <c r="O20" s="9">
        <v>566400</v>
      </c>
      <c r="P20" s="10">
        <v>1301940</v>
      </c>
      <c r="Q20" s="8">
        <v>222300</v>
      </c>
      <c r="R20" s="9">
        <v>738900</v>
      </c>
      <c r="S20" s="9">
        <v>9880</v>
      </c>
      <c r="T20" s="9">
        <v>7260000</v>
      </c>
      <c r="U20" s="9">
        <v>541520</v>
      </c>
      <c r="V20" s="13">
        <v>7801520</v>
      </c>
      <c r="W20" s="11">
        <v>1735560</v>
      </c>
      <c r="X20" s="12">
        <v>5106420</v>
      </c>
      <c r="Y20" s="9">
        <v>3078900</v>
      </c>
      <c r="Z20" s="9">
        <v>1520000</v>
      </c>
      <c r="AA20" s="9">
        <v>1541250</v>
      </c>
      <c r="AB20" s="13">
        <v>11246570</v>
      </c>
      <c r="AC20" s="9">
        <v>185610</v>
      </c>
      <c r="AD20" s="9">
        <v>95231850</v>
      </c>
      <c r="AE20" s="10">
        <v>284373458</v>
      </c>
      <c r="AF20" s="8">
        <v>524404072</v>
      </c>
      <c r="AG20" s="11">
        <v>655</v>
      </c>
      <c r="AH20" s="12">
        <v>0</v>
      </c>
      <c r="AI20" s="10">
        <v>524404727</v>
      </c>
      <c r="AJ20" s="8">
        <v>20966644</v>
      </c>
      <c r="AK20" s="9">
        <v>20966644</v>
      </c>
      <c r="AL20" s="14">
        <f t="shared" si="0"/>
        <v>3.9981798257131274E-2</v>
      </c>
      <c r="AM20" s="12">
        <v>127258700</v>
      </c>
      <c r="AN20" s="9">
        <v>0</v>
      </c>
      <c r="AO20" s="9">
        <v>0</v>
      </c>
      <c r="AP20" s="10">
        <v>127258700</v>
      </c>
      <c r="AQ20" s="8">
        <v>198</v>
      </c>
      <c r="AR20" s="9">
        <v>821448</v>
      </c>
      <c r="AS20" s="9">
        <v>401</v>
      </c>
      <c r="AT20" s="9">
        <v>17549330</v>
      </c>
      <c r="AU20" s="9">
        <v>507293</v>
      </c>
      <c r="AV20" s="9">
        <v>554423</v>
      </c>
      <c r="AW20" s="11">
        <v>43155</v>
      </c>
      <c r="AX20" s="12">
        <v>39520</v>
      </c>
      <c r="AY20" s="9">
        <v>34200</v>
      </c>
      <c r="AZ20" s="10">
        <v>73720</v>
      </c>
      <c r="BA20" s="8">
        <v>0</v>
      </c>
      <c r="BB20" s="9">
        <v>0</v>
      </c>
      <c r="BC20" s="9">
        <v>0</v>
      </c>
      <c r="BD20" s="9">
        <v>133650</v>
      </c>
      <c r="BE20" s="9">
        <v>3340</v>
      </c>
      <c r="BF20" s="13">
        <v>136990</v>
      </c>
      <c r="BG20" s="11">
        <v>17680</v>
      </c>
      <c r="BH20" s="12">
        <v>608850</v>
      </c>
      <c r="BI20" s="9">
        <v>482400</v>
      </c>
      <c r="BJ20" s="9">
        <v>203300</v>
      </c>
      <c r="BK20" s="9">
        <v>55350</v>
      </c>
      <c r="BL20" s="13">
        <v>1349900</v>
      </c>
      <c r="BM20" s="9">
        <v>11730</v>
      </c>
      <c r="BN20" s="9">
        <v>5227670</v>
      </c>
      <c r="BO20" s="10">
        <v>26293537</v>
      </c>
      <c r="BP20" s="8">
        <v>100965163</v>
      </c>
      <c r="BQ20" s="11">
        <v>0</v>
      </c>
      <c r="BR20" s="12">
        <v>0</v>
      </c>
      <c r="BS20" s="10">
        <v>100965163</v>
      </c>
      <c r="BT20" s="8">
        <v>4038037</v>
      </c>
      <c r="BU20" s="9">
        <v>4038037</v>
      </c>
      <c r="BV20" s="14">
        <f t="shared" si="1"/>
        <v>3.9994359242504267E-2</v>
      </c>
      <c r="BW20" s="12">
        <v>133136257</v>
      </c>
      <c r="BX20" s="9">
        <v>0</v>
      </c>
      <c r="BY20" s="9">
        <v>0</v>
      </c>
      <c r="BZ20" s="10">
        <v>133136257</v>
      </c>
      <c r="CA20" s="8">
        <v>0</v>
      </c>
      <c r="CB20" s="9">
        <v>924202</v>
      </c>
      <c r="CC20" s="9">
        <v>454</v>
      </c>
      <c r="CD20" s="9">
        <v>13440462</v>
      </c>
      <c r="CE20" s="9">
        <v>484512</v>
      </c>
      <c r="CF20" s="9">
        <v>390845</v>
      </c>
      <c r="CG20" s="11">
        <v>36041</v>
      </c>
      <c r="CH20" s="12">
        <v>30160</v>
      </c>
      <c r="CI20" s="9">
        <v>29700</v>
      </c>
      <c r="CJ20" s="10">
        <v>59860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459360</v>
      </c>
      <c r="CS20" s="9">
        <v>404100</v>
      </c>
      <c r="CT20" s="9">
        <v>202160</v>
      </c>
      <c r="CU20" s="9">
        <v>47700</v>
      </c>
      <c r="CV20" s="13">
        <v>1113320</v>
      </c>
      <c r="CW20" s="9">
        <v>9660</v>
      </c>
      <c r="CX20" s="9">
        <v>3678970</v>
      </c>
      <c r="CY20" s="10">
        <v>20137872</v>
      </c>
      <c r="CZ20" s="8">
        <v>112998385</v>
      </c>
      <c r="DA20" s="11">
        <v>0</v>
      </c>
      <c r="DB20" s="12">
        <v>0</v>
      </c>
      <c r="DC20" s="10">
        <v>112998385</v>
      </c>
      <c r="DD20" s="8">
        <v>4519536</v>
      </c>
      <c r="DE20" s="9">
        <v>4519536</v>
      </c>
      <c r="DF20" s="14">
        <f t="shared" si="2"/>
        <v>3.999646543620955E-2</v>
      </c>
      <c r="DG20" s="12">
        <v>53371817</v>
      </c>
      <c r="DH20" s="9">
        <v>0</v>
      </c>
      <c r="DI20" s="9">
        <v>0</v>
      </c>
      <c r="DJ20" s="10">
        <v>53371817</v>
      </c>
      <c r="DK20" s="8">
        <v>0</v>
      </c>
      <c r="DL20" s="9">
        <v>320801</v>
      </c>
      <c r="DM20" s="9">
        <v>52</v>
      </c>
      <c r="DN20" s="9">
        <v>2894065</v>
      </c>
      <c r="DO20" s="9">
        <v>188234</v>
      </c>
      <c r="DP20" s="9">
        <v>76150</v>
      </c>
      <c r="DQ20" s="11">
        <v>9252</v>
      </c>
      <c r="DR20" s="12">
        <v>7020</v>
      </c>
      <c r="DS20" s="9">
        <v>9300</v>
      </c>
      <c r="DT20" s="10">
        <v>16320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104610</v>
      </c>
      <c r="EC20" s="9">
        <v>90450</v>
      </c>
      <c r="ED20" s="9">
        <v>56240</v>
      </c>
      <c r="EE20" s="9">
        <v>16650</v>
      </c>
      <c r="EF20" s="13">
        <v>267950</v>
      </c>
      <c r="EG20" s="9">
        <v>2760</v>
      </c>
      <c r="EH20" s="9">
        <v>163560</v>
      </c>
      <c r="EI20" s="10">
        <v>3939092</v>
      </c>
      <c r="EJ20" s="8">
        <v>49432725</v>
      </c>
      <c r="EK20" s="11">
        <v>0</v>
      </c>
      <c r="EL20" s="12">
        <v>0</v>
      </c>
      <c r="EM20" s="10">
        <v>49432725</v>
      </c>
      <c r="EN20" s="8">
        <v>1977224</v>
      </c>
      <c r="EO20" s="9">
        <v>1977224</v>
      </c>
      <c r="EP20" s="14">
        <f t="shared" si="3"/>
        <v>3.9998280491314209E-2</v>
      </c>
      <c r="EQ20" s="12">
        <v>11795942</v>
      </c>
      <c r="ER20" s="9">
        <v>0</v>
      </c>
      <c r="ES20" s="9">
        <v>0</v>
      </c>
      <c r="ET20" s="10">
        <v>11795942</v>
      </c>
      <c r="EU20" s="8">
        <v>0</v>
      </c>
      <c r="EV20" s="9">
        <v>51067</v>
      </c>
      <c r="EW20" s="9">
        <v>0</v>
      </c>
      <c r="EX20" s="9">
        <v>301733</v>
      </c>
      <c r="EY20" s="9">
        <v>10594</v>
      </c>
      <c r="EZ20" s="9">
        <v>7389</v>
      </c>
      <c r="FA20" s="11">
        <v>1067</v>
      </c>
      <c r="FB20" s="12">
        <v>2080</v>
      </c>
      <c r="FC20" s="9">
        <v>300</v>
      </c>
      <c r="FD20" s="10">
        <v>2380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8910</v>
      </c>
      <c r="FM20" s="9">
        <v>11700</v>
      </c>
      <c r="FN20" s="9">
        <v>5700</v>
      </c>
      <c r="FO20" s="9">
        <v>900</v>
      </c>
      <c r="FP20" s="13">
        <v>27210</v>
      </c>
      <c r="FQ20" s="9">
        <v>230</v>
      </c>
      <c r="FR20" s="9">
        <v>0</v>
      </c>
      <c r="FS20" s="10">
        <v>401670</v>
      </c>
      <c r="FT20" s="8">
        <v>11394272</v>
      </c>
      <c r="FU20" s="11">
        <v>0</v>
      </c>
      <c r="FV20" s="12">
        <v>0</v>
      </c>
      <c r="FW20" s="10">
        <v>11394272</v>
      </c>
      <c r="FX20" s="8">
        <v>455760</v>
      </c>
      <c r="FY20" s="9">
        <v>455760</v>
      </c>
      <c r="FZ20" s="14">
        <f t="shared" si="4"/>
        <v>3.9999045134256929E-2</v>
      </c>
      <c r="GA20" s="12">
        <v>6407744</v>
      </c>
      <c r="GB20" s="9">
        <v>0</v>
      </c>
      <c r="GC20" s="9">
        <v>0</v>
      </c>
      <c r="GD20" s="10">
        <v>6407744</v>
      </c>
      <c r="GE20" s="8">
        <v>0</v>
      </c>
      <c r="GF20" s="9">
        <v>7458</v>
      </c>
      <c r="GG20" s="9">
        <v>0</v>
      </c>
      <c r="GH20" s="9">
        <v>60188</v>
      </c>
      <c r="GI20" s="9">
        <v>5575</v>
      </c>
      <c r="GJ20" s="9">
        <v>1799</v>
      </c>
      <c r="GK20" s="11">
        <v>196</v>
      </c>
      <c r="GL20" s="12">
        <v>520</v>
      </c>
      <c r="GM20" s="9">
        <v>0</v>
      </c>
      <c r="GN20" s="10">
        <v>520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2310</v>
      </c>
      <c r="GW20" s="9">
        <v>1350</v>
      </c>
      <c r="GX20" s="9">
        <v>1520</v>
      </c>
      <c r="GY20" s="9">
        <v>0</v>
      </c>
      <c r="GZ20" s="13">
        <v>5180</v>
      </c>
      <c r="HA20" s="9">
        <v>0</v>
      </c>
      <c r="HB20" s="9">
        <v>0</v>
      </c>
      <c r="HC20" s="10">
        <v>80916</v>
      </c>
      <c r="HD20" s="8">
        <v>6326828</v>
      </c>
      <c r="HE20" s="11">
        <v>0</v>
      </c>
      <c r="HF20" s="12">
        <v>0</v>
      </c>
      <c r="HG20" s="10">
        <v>6326828</v>
      </c>
      <c r="HH20" s="8">
        <v>253070</v>
      </c>
      <c r="HI20" s="9">
        <v>253070</v>
      </c>
      <c r="HJ20" s="14">
        <f t="shared" si="5"/>
        <v>3.9999506861890348E-2</v>
      </c>
      <c r="HK20" s="12">
        <v>1140747990</v>
      </c>
      <c r="HL20" s="9">
        <v>655</v>
      </c>
      <c r="HM20" s="9">
        <v>0</v>
      </c>
      <c r="HN20" s="10">
        <v>1140748645</v>
      </c>
      <c r="HO20" s="8">
        <v>2587</v>
      </c>
      <c r="HP20" s="9">
        <v>7694759</v>
      </c>
      <c r="HQ20" s="9">
        <v>3884</v>
      </c>
      <c r="HR20" s="9">
        <v>183859025</v>
      </c>
      <c r="HS20" s="9">
        <v>4554031</v>
      </c>
      <c r="HT20" s="9">
        <v>8089277</v>
      </c>
      <c r="HU20" s="11">
        <v>387126</v>
      </c>
      <c r="HV20" s="12">
        <v>814840</v>
      </c>
      <c r="HW20" s="9">
        <v>639900</v>
      </c>
      <c r="HX20" s="10">
        <v>1454740</v>
      </c>
      <c r="HY20" s="8">
        <v>222300</v>
      </c>
      <c r="HZ20" s="9">
        <v>738900</v>
      </c>
      <c r="IA20" s="9">
        <v>9880</v>
      </c>
      <c r="IB20" s="9">
        <v>7393650</v>
      </c>
      <c r="IC20" s="9">
        <v>544860</v>
      </c>
      <c r="ID20" s="13">
        <v>7938510</v>
      </c>
      <c r="IE20" s="11">
        <v>1753240</v>
      </c>
      <c r="IF20" s="12">
        <v>6290460</v>
      </c>
      <c r="IG20" s="9">
        <v>4068900</v>
      </c>
      <c r="IH20" s="9">
        <v>1988920</v>
      </c>
      <c r="II20" s="9">
        <v>1661850</v>
      </c>
      <c r="IJ20" s="13">
        <v>14010130</v>
      </c>
      <c r="IK20" s="9">
        <v>209990</v>
      </c>
      <c r="IL20" s="9">
        <v>104302050</v>
      </c>
      <c r="IM20" s="10">
        <v>335226545</v>
      </c>
      <c r="IN20" s="8">
        <v>805521445</v>
      </c>
      <c r="IO20" s="11">
        <v>655</v>
      </c>
      <c r="IP20" s="12">
        <v>0</v>
      </c>
      <c r="IQ20" s="10">
        <v>805522100</v>
      </c>
      <c r="IR20" s="8">
        <v>32210271</v>
      </c>
      <c r="IS20" s="9">
        <v>32210271</v>
      </c>
      <c r="IT20" s="14">
        <f t="shared" si="6"/>
        <v>3.9986824694195233E-2</v>
      </c>
    </row>
    <row r="21" spans="1:254" s="49" customFormat="1" ht="12.6" customHeight="1" x14ac:dyDescent="0.15">
      <c r="A21" s="67">
        <v>9</v>
      </c>
      <c r="B21" s="68" t="s">
        <v>88</v>
      </c>
      <c r="C21" s="19">
        <v>658199829</v>
      </c>
      <c r="D21" s="16">
        <v>0</v>
      </c>
      <c r="E21" s="16">
        <v>0</v>
      </c>
      <c r="F21" s="17">
        <v>658199829</v>
      </c>
      <c r="G21" s="15">
        <v>4795</v>
      </c>
      <c r="H21" s="16">
        <v>4974726</v>
      </c>
      <c r="I21" s="16">
        <v>2028</v>
      </c>
      <c r="J21" s="16">
        <v>121283614</v>
      </c>
      <c r="K21" s="16">
        <v>3020704</v>
      </c>
      <c r="L21" s="16">
        <v>5432162</v>
      </c>
      <c r="M21" s="18">
        <v>209469</v>
      </c>
      <c r="N21" s="19">
        <v>472940</v>
      </c>
      <c r="O21" s="16">
        <v>388500</v>
      </c>
      <c r="P21" s="17">
        <v>861440</v>
      </c>
      <c r="Q21" s="15">
        <v>151580</v>
      </c>
      <c r="R21" s="16">
        <v>492300</v>
      </c>
      <c r="S21" s="16">
        <v>6240</v>
      </c>
      <c r="T21" s="16">
        <v>4320360</v>
      </c>
      <c r="U21" s="16">
        <v>350750</v>
      </c>
      <c r="V21" s="20">
        <v>4671110</v>
      </c>
      <c r="W21" s="18">
        <v>1044680</v>
      </c>
      <c r="X21" s="19">
        <v>2619870</v>
      </c>
      <c r="Y21" s="16">
        <v>1930500</v>
      </c>
      <c r="Z21" s="16">
        <v>763040</v>
      </c>
      <c r="AA21" s="16">
        <v>946350</v>
      </c>
      <c r="AB21" s="20">
        <v>6259760</v>
      </c>
      <c r="AC21" s="16">
        <v>111780</v>
      </c>
      <c r="AD21" s="16">
        <v>76264950</v>
      </c>
      <c r="AE21" s="17">
        <v>224789310</v>
      </c>
      <c r="AF21" s="15">
        <v>433410519</v>
      </c>
      <c r="AG21" s="18">
        <v>0</v>
      </c>
      <c r="AH21" s="19">
        <v>0</v>
      </c>
      <c r="AI21" s="17">
        <v>433410519</v>
      </c>
      <c r="AJ21" s="15">
        <v>17328739</v>
      </c>
      <c r="AK21" s="16">
        <v>17328739</v>
      </c>
      <c r="AL21" s="21">
        <f t="shared" si="0"/>
        <v>3.9982276018547674E-2</v>
      </c>
      <c r="AM21" s="19">
        <v>108923432</v>
      </c>
      <c r="AN21" s="16">
        <v>0</v>
      </c>
      <c r="AO21" s="16">
        <v>0</v>
      </c>
      <c r="AP21" s="17">
        <v>108923432</v>
      </c>
      <c r="AQ21" s="15">
        <v>0</v>
      </c>
      <c r="AR21" s="16">
        <v>800850</v>
      </c>
      <c r="AS21" s="16">
        <v>292</v>
      </c>
      <c r="AT21" s="16">
        <v>14823347</v>
      </c>
      <c r="AU21" s="16">
        <v>507569</v>
      </c>
      <c r="AV21" s="16">
        <v>453296</v>
      </c>
      <c r="AW21" s="18">
        <v>37084</v>
      </c>
      <c r="AX21" s="19">
        <v>26780</v>
      </c>
      <c r="AY21" s="16">
        <v>26700</v>
      </c>
      <c r="AZ21" s="17">
        <v>53480</v>
      </c>
      <c r="BA21" s="15">
        <v>0</v>
      </c>
      <c r="BB21" s="16">
        <v>0</v>
      </c>
      <c r="BC21" s="16">
        <v>0</v>
      </c>
      <c r="BD21" s="16">
        <v>86790</v>
      </c>
      <c r="BE21" s="16">
        <v>2720</v>
      </c>
      <c r="BF21" s="20">
        <v>89510</v>
      </c>
      <c r="BG21" s="18">
        <v>14320</v>
      </c>
      <c r="BH21" s="19">
        <v>345510</v>
      </c>
      <c r="BI21" s="16">
        <v>313650</v>
      </c>
      <c r="BJ21" s="16">
        <v>124260</v>
      </c>
      <c r="BK21" s="16">
        <v>49500</v>
      </c>
      <c r="BL21" s="20">
        <v>832920</v>
      </c>
      <c r="BM21" s="16">
        <v>8050</v>
      </c>
      <c r="BN21" s="16">
        <v>4500530</v>
      </c>
      <c r="BO21" s="17">
        <v>22120956</v>
      </c>
      <c r="BP21" s="15">
        <v>86802476</v>
      </c>
      <c r="BQ21" s="18">
        <v>0</v>
      </c>
      <c r="BR21" s="19">
        <v>0</v>
      </c>
      <c r="BS21" s="17">
        <v>86802476</v>
      </c>
      <c r="BT21" s="15">
        <v>3471608</v>
      </c>
      <c r="BU21" s="16">
        <v>3471608</v>
      </c>
      <c r="BV21" s="21">
        <f t="shared" si="1"/>
        <v>3.9994343018510209E-2</v>
      </c>
      <c r="BW21" s="19">
        <v>128060084</v>
      </c>
      <c r="BX21" s="16">
        <v>0</v>
      </c>
      <c r="BY21" s="16">
        <v>0</v>
      </c>
      <c r="BZ21" s="17">
        <v>128060084</v>
      </c>
      <c r="CA21" s="15">
        <v>205</v>
      </c>
      <c r="CB21" s="16">
        <v>940958</v>
      </c>
      <c r="CC21" s="16">
        <v>681</v>
      </c>
      <c r="CD21" s="16">
        <v>12525887</v>
      </c>
      <c r="CE21" s="16">
        <v>532186</v>
      </c>
      <c r="CF21" s="16">
        <v>350713</v>
      </c>
      <c r="CG21" s="18">
        <v>36060</v>
      </c>
      <c r="CH21" s="19">
        <v>23920</v>
      </c>
      <c r="CI21" s="16">
        <v>24000</v>
      </c>
      <c r="CJ21" s="17">
        <v>47920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366300</v>
      </c>
      <c r="CS21" s="16">
        <v>299250</v>
      </c>
      <c r="CT21" s="16">
        <v>142120</v>
      </c>
      <c r="CU21" s="16">
        <v>40950</v>
      </c>
      <c r="CV21" s="20">
        <v>848620</v>
      </c>
      <c r="CW21" s="16">
        <v>8510</v>
      </c>
      <c r="CX21" s="16">
        <v>3496950</v>
      </c>
      <c r="CY21" s="17">
        <v>18788009</v>
      </c>
      <c r="CZ21" s="15">
        <v>109272075</v>
      </c>
      <c r="DA21" s="18">
        <v>0</v>
      </c>
      <c r="DB21" s="19">
        <v>0</v>
      </c>
      <c r="DC21" s="17">
        <v>109272075</v>
      </c>
      <c r="DD21" s="15">
        <v>4370504</v>
      </c>
      <c r="DE21" s="16">
        <v>4370504</v>
      </c>
      <c r="DF21" s="21">
        <f t="shared" si="2"/>
        <v>3.999653159327303E-2</v>
      </c>
      <c r="DG21" s="19">
        <v>59187191</v>
      </c>
      <c r="DH21" s="16">
        <v>0</v>
      </c>
      <c r="DI21" s="16">
        <v>0</v>
      </c>
      <c r="DJ21" s="17">
        <v>59187191</v>
      </c>
      <c r="DK21" s="15">
        <v>0</v>
      </c>
      <c r="DL21" s="16">
        <v>398288</v>
      </c>
      <c r="DM21" s="16">
        <v>315</v>
      </c>
      <c r="DN21" s="16">
        <v>3192611</v>
      </c>
      <c r="DO21" s="16">
        <v>182857</v>
      </c>
      <c r="DP21" s="16">
        <v>78320</v>
      </c>
      <c r="DQ21" s="18">
        <v>10118</v>
      </c>
      <c r="DR21" s="19">
        <v>7280</v>
      </c>
      <c r="DS21" s="16">
        <v>6300</v>
      </c>
      <c r="DT21" s="17">
        <v>13580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100320</v>
      </c>
      <c r="EC21" s="16">
        <v>82350</v>
      </c>
      <c r="ED21" s="16">
        <v>47500</v>
      </c>
      <c r="EE21" s="16">
        <v>10350</v>
      </c>
      <c r="EF21" s="20">
        <v>240520</v>
      </c>
      <c r="EG21" s="16">
        <v>1610</v>
      </c>
      <c r="EH21" s="16">
        <v>177180</v>
      </c>
      <c r="EI21" s="17">
        <v>4295084</v>
      </c>
      <c r="EJ21" s="15">
        <v>54892107</v>
      </c>
      <c r="EK21" s="18">
        <v>0</v>
      </c>
      <c r="EL21" s="19">
        <v>0</v>
      </c>
      <c r="EM21" s="17">
        <v>54892107</v>
      </c>
      <c r="EN21" s="15">
        <v>2197052</v>
      </c>
      <c r="EO21" s="16">
        <v>2197052</v>
      </c>
      <c r="EP21" s="21">
        <f t="shared" si="3"/>
        <v>4.0024916514864332E-2</v>
      </c>
      <c r="EQ21" s="19">
        <v>19664516</v>
      </c>
      <c r="ER21" s="16">
        <v>0</v>
      </c>
      <c r="ES21" s="16">
        <v>0</v>
      </c>
      <c r="ET21" s="17">
        <v>19664516</v>
      </c>
      <c r="EU21" s="15">
        <v>0</v>
      </c>
      <c r="EV21" s="16">
        <v>105005</v>
      </c>
      <c r="EW21" s="16">
        <v>3</v>
      </c>
      <c r="EX21" s="16">
        <v>492115</v>
      </c>
      <c r="EY21" s="16">
        <v>21168</v>
      </c>
      <c r="EZ21" s="16">
        <v>11247</v>
      </c>
      <c r="FA21" s="18">
        <v>1837</v>
      </c>
      <c r="FB21" s="19">
        <v>780</v>
      </c>
      <c r="FC21" s="16">
        <v>1800</v>
      </c>
      <c r="FD21" s="17">
        <v>2580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15510</v>
      </c>
      <c r="FM21" s="16">
        <v>13500</v>
      </c>
      <c r="FN21" s="16">
        <v>6080</v>
      </c>
      <c r="FO21" s="16">
        <v>2250</v>
      </c>
      <c r="FP21" s="20">
        <v>37340</v>
      </c>
      <c r="FQ21" s="16">
        <v>230</v>
      </c>
      <c r="FR21" s="16">
        <v>0</v>
      </c>
      <c r="FS21" s="17">
        <v>671522</v>
      </c>
      <c r="FT21" s="15">
        <v>18992994</v>
      </c>
      <c r="FU21" s="18">
        <v>0</v>
      </c>
      <c r="FV21" s="19">
        <v>0</v>
      </c>
      <c r="FW21" s="17">
        <v>18992994</v>
      </c>
      <c r="FX21" s="15">
        <v>759705</v>
      </c>
      <c r="FY21" s="16">
        <v>759705</v>
      </c>
      <c r="FZ21" s="21">
        <f t="shared" si="4"/>
        <v>3.9999222871338766E-2</v>
      </c>
      <c r="GA21" s="19">
        <v>13705248</v>
      </c>
      <c r="GB21" s="16">
        <v>0</v>
      </c>
      <c r="GC21" s="16">
        <v>0</v>
      </c>
      <c r="GD21" s="17">
        <v>13705248</v>
      </c>
      <c r="GE21" s="15">
        <v>0</v>
      </c>
      <c r="GF21" s="16">
        <v>34564</v>
      </c>
      <c r="GG21" s="16">
        <v>0</v>
      </c>
      <c r="GH21" s="16">
        <v>144480</v>
      </c>
      <c r="GI21" s="16">
        <v>6162</v>
      </c>
      <c r="GJ21" s="16">
        <v>3324</v>
      </c>
      <c r="GK21" s="18">
        <v>782</v>
      </c>
      <c r="GL21" s="19">
        <v>260</v>
      </c>
      <c r="GM21" s="16">
        <v>0</v>
      </c>
      <c r="GN21" s="17">
        <v>260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4620</v>
      </c>
      <c r="GW21" s="16">
        <v>3150</v>
      </c>
      <c r="GX21" s="16">
        <v>1900</v>
      </c>
      <c r="GY21" s="16">
        <v>900</v>
      </c>
      <c r="GZ21" s="20">
        <v>10570</v>
      </c>
      <c r="HA21" s="16">
        <v>0</v>
      </c>
      <c r="HB21" s="16">
        <v>0</v>
      </c>
      <c r="HC21" s="17">
        <v>200142</v>
      </c>
      <c r="HD21" s="15">
        <v>13505106</v>
      </c>
      <c r="HE21" s="18">
        <v>0</v>
      </c>
      <c r="HF21" s="19">
        <v>0</v>
      </c>
      <c r="HG21" s="17">
        <v>13505106</v>
      </c>
      <c r="HH21" s="15">
        <v>540200</v>
      </c>
      <c r="HI21" s="16">
        <v>540200</v>
      </c>
      <c r="HJ21" s="21">
        <f t="shared" si="5"/>
        <v>3.9999686044670808E-2</v>
      </c>
      <c r="HK21" s="19">
        <v>987740300</v>
      </c>
      <c r="HL21" s="16">
        <v>0</v>
      </c>
      <c r="HM21" s="16">
        <v>0</v>
      </c>
      <c r="HN21" s="17">
        <v>987740300</v>
      </c>
      <c r="HO21" s="15">
        <v>5000</v>
      </c>
      <c r="HP21" s="16">
        <v>7254391</v>
      </c>
      <c r="HQ21" s="16">
        <v>3319</v>
      </c>
      <c r="HR21" s="16">
        <v>152462054</v>
      </c>
      <c r="HS21" s="16">
        <v>4270646</v>
      </c>
      <c r="HT21" s="16">
        <v>6329062</v>
      </c>
      <c r="HU21" s="18">
        <v>295350</v>
      </c>
      <c r="HV21" s="19">
        <v>531960</v>
      </c>
      <c r="HW21" s="16">
        <v>447300</v>
      </c>
      <c r="HX21" s="17">
        <v>979260</v>
      </c>
      <c r="HY21" s="15">
        <v>151580</v>
      </c>
      <c r="HZ21" s="16">
        <v>492300</v>
      </c>
      <c r="IA21" s="16">
        <v>6240</v>
      </c>
      <c r="IB21" s="16">
        <v>4407150</v>
      </c>
      <c r="IC21" s="16">
        <v>353470</v>
      </c>
      <c r="ID21" s="20">
        <v>4760620</v>
      </c>
      <c r="IE21" s="18">
        <v>1059000</v>
      </c>
      <c r="IF21" s="19">
        <v>3452130</v>
      </c>
      <c r="IG21" s="16">
        <v>2642400</v>
      </c>
      <c r="IH21" s="16">
        <v>1084900</v>
      </c>
      <c r="II21" s="16">
        <v>1050300</v>
      </c>
      <c r="IJ21" s="20">
        <v>8229730</v>
      </c>
      <c r="IK21" s="16">
        <v>130180</v>
      </c>
      <c r="IL21" s="16">
        <v>84439610</v>
      </c>
      <c r="IM21" s="17">
        <v>270865023</v>
      </c>
      <c r="IN21" s="15">
        <v>716875277</v>
      </c>
      <c r="IO21" s="18">
        <v>0</v>
      </c>
      <c r="IP21" s="19">
        <v>0</v>
      </c>
      <c r="IQ21" s="17">
        <v>716875277</v>
      </c>
      <c r="IR21" s="15">
        <v>28667808</v>
      </c>
      <c r="IS21" s="16">
        <v>28667808</v>
      </c>
      <c r="IT21" s="21">
        <f t="shared" si="6"/>
        <v>3.9989952115477963E-2</v>
      </c>
    </row>
    <row r="22" spans="1:254" s="49" customFormat="1" ht="12.6" customHeight="1" x14ac:dyDescent="0.15">
      <c r="A22" s="65">
        <v>10</v>
      </c>
      <c r="B22" s="66" t="s">
        <v>89</v>
      </c>
      <c r="C22" s="12">
        <v>409954412</v>
      </c>
      <c r="D22" s="9">
        <v>0</v>
      </c>
      <c r="E22" s="9">
        <v>229</v>
      </c>
      <c r="F22" s="10">
        <v>409954641</v>
      </c>
      <c r="G22" s="8">
        <v>1092</v>
      </c>
      <c r="H22" s="9">
        <v>3502022</v>
      </c>
      <c r="I22" s="9">
        <v>982</v>
      </c>
      <c r="J22" s="9">
        <v>74337456</v>
      </c>
      <c r="K22" s="9">
        <v>2124267</v>
      </c>
      <c r="L22" s="9">
        <v>3108706</v>
      </c>
      <c r="M22" s="11">
        <v>121617</v>
      </c>
      <c r="N22" s="12">
        <v>239720</v>
      </c>
      <c r="O22" s="9">
        <v>194400</v>
      </c>
      <c r="P22" s="10">
        <v>434120</v>
      </c>
      <c r="Q22" s="8">
        <v>94120</v>
      </c>
      <c r="R22" s="9">
        <v>238500</v>
      </c>
      <c r="S22" s="9">
        <v>4680</v>
      </c>
      <c r="T22" s="9">
        <v>2483800</v>
      </c>
      <c r="U22" s="9">
        <v>172280</v>
      </c>
      <c r="V22" s="13">
        <v>2656080</v>
      </c>
      <c r="W22" s="11">
        <v>578650</v>
      </c>
      <c r="X22" s="12">
        <v>1391280</v>
      </c>
      <c r="Y22" s="9">
        <v>1094400</v>
      </c>
      <c r="Z22" s="9">
        <v>430920</v>
      </c>
      <c r="AA22" s="9">
        <v>522900</v>
      </c>
      <c r="AB22" s="13">
        <v>3439500</v>
      </c>
      <c r="AC22" s="9">
        <v>62330</v>
      </c>
      <c r="AD22" s="9">
        <v>47368950</v>
      </c>
      <c r="AE22" s="10">
        <v>138072090</v>
      </c>
      <c r="AF22" s="8">
        <v>271882323</v>
      </c>
      <c r="AG22" s="11">
        <v>0</v>
      </c>
      <c r="AH22" s="12">
        <v>228</v>
      </c>
      <c r="AI22" s="10">
        <v>271882551</v>
      </c>
      <c r="AJ22" s="8">
        <v>10870567</v>
      </c>
      <c r="AK22" s="9">
        <v>10870567</v>
      </c>
      <c r="AL22" s="14">
        <f t="shared" si="0"/>
        <v>3.9982584244621124E-2</v>
      </c>
      <c r="AM22" s="12">
        <v>84985057</v>
      </c>
      <c r="AN22" s="9">
        <v>0</v>
      </c>
      <c r="AO22" s="9">
        <v>0</v>
      </c>
      <c r="AP22" s="10">
        <v>84985057</v>
      </c>
      <c r="AQ22" s="8">
        <v>0</v>
      </c>
      <c r="AR22" s="9">
        <v>705363</v>
      </c>
      <c r="AS22" s="9">
        <v>375</v>
      </c>
      <c r="AT22" s="9">
        <v>11366250</v>
      </c>
      <c r="AU22" s="9">
        <v>419896</v>
      </c>
      <c r="AV22" s="9">
        <v>331586</v>
      </c>
      <c r="AW22" s="11">
        <v>31422</v>
      </c>
      <c r="AX22" s="12">
        <v>21580</v>
      </c>
      <c r="AY22" s="9">
        <v>21000</v>
      </c>
      <c r="AZ22" s="10">
        <v>42580</v>
      </c>
      <c r="BA22" s="8">
        <v>0</v>
      </c>
      <c r="BB22" s="9">
        <v>0</v>
      </c>
      <c r="BC22" s="9">
        <v>0</v>
      </c>
      <c r="BD22" s="9">
        <v>67320</v>
      </c>
      <c r="BE22" s="9">
        <v>3590</v>
      </c>
      <c r="BF22" s="13">
        <v>70910</v>
      </c>
      <c r="BG22" s="11">
        <v>7790</v>
      </c>
      <c r="BH22" s="12">
        <v>281160</v>
      </c>
      <c r="BI22" s="9">
        <v>274950</v>
      </c>
      <c r="BJ22" s="9">
        <v>91200</v>
      </c>
      <c r="BK22" s="9">
        <v>44550</v>
      </c>
      <c r="BL22" s="13">
        <v>691860</v>
      </c>
      <c r="BM22" s="9">
        <v>8050</v>
      </c>
      <c r="BN22" s="9">
        <v>3501210</v>
      </c>
      <c r="BO22" s="10">
        <v>17176917</v>
      </c>
      <c r="BP22" s="8">
        <v>67808140</v>
      </c>
      <c r="BQ22" s="11">
        <v>0</v>
      </c>
      <c r="BR22" s="12">
        <v>0</v>
      </c>
      <c r="BS22" s="10">
        <v>67808140</v>
      </c>
      <c r="BT22" s="8">
        <v>2711949</v>
      </c>
      <c r="BU22" s="9">
        <v>2711949</v>
      </c>
      <c r="BV22" s="14">
        <f t="shared" si="1"/>
        <v>3.9994446094524932E-2</v>
      </c>
      <c r="BW22" s="12">
        <v>131814295</v>
      </c>
      <c r="BX22" s="9">
        <v>0</v>
      </c>
      <c r="BY22" s="9">
        <v>0</v>
      </c>
      <c r="BZ22" s="10">
        <v>131814295</v>
      </c>
      <c r="CA22" s="8">
        <v>1078</v>
      </c>
      <c r="CB22" s="9">
        <v>1122159</v>
      </c>
      <c r="CC22" s="9">
        <v>51</v>
      </c>
      <c r="CD22" s="9">
        <v>12701895</v>
      </c>
      <c r="CE22" s="9">
        <v>537162</v>
      </c>
      <c r="CF22" s="9">
        <v>349276</v>
      </c>
      <c r="CG22" s="11">
        <v>45315</v>
      </c>
      <c r="CH22" s="12">
        <v>24960</v>
      </c>
      <c r="CI22" s="9">
        <v>27000</v>
      </c>
      <c r="CJ22" s="10">
        <v>51960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378840</v>
      </c>
      <c r="CS22" s="9">
        <v>356400</v>
      </c>
      <c r="CT22" s="9">
        <v>109060</v>
      </c>
      <c r="CU22" s="9">
        <v>36900</v>
      </c>
      <c r="CV22" s="13">
        <v>881200</v>
      </c>
      <c r="CW22" s="9">
        <v>10350</v>
      </c>
      <c r="CX22" s="9">
        <v>3567590</v>
      </c>
      <c r="CY22" s="10">
        <v>19267985</v>
      </c>
      <c r="CZ22" s="8">
        <v>112546310</v>
      </c>
      <c r="DA22" s="11">
        <v>0</v>
      </c>
      <c r="DB22" s="12">
        <v>0</v>
      </c>
      <c r="DC22" s="10">
        <v>112546310</v>
      </c>
      <c r="DD22" s="8">
        <v>4501472</v>
      </c>
      <c r="DE22" s="9">
        <v>4501472</v>
      </c>
      <c r="DF22" s="14">
        <f t="shared" si="2"/>
        <v>3.999662005800101E-2</v>
      </c>
      <c r="DG22" s="12">
        <v>83672662</v>
      </c>
      <c r="DH22" s="9">
        <v>0</v>
      </c>
      <c r="DI22" s="9">
        <v>0</v>
      </c>
      <c r="DJ22" s="10">
        <v>83672662</v>
      </c>
      <c r="DK22" s="8">
        <v>0</v>
      </c>
      <c r="DL22" s="9">
        <v>606668</v>
      </c>
      <c r="DM22" s="9">
        <v>74</v>
      </c>
      <c r="DN22" s="9">
        <v>4336677</v>
      </c>
      <c r="DO22" s="9">
        <v>279201</v>
      </c>
      <c r="DP22" s="9">
        <v>106517</v>
      </c>
      <c r="DQ22" s="11">
        <v>18961</v>
      </c>
      <c r="DR22" s="12">
        <v>11700</v>
      </c>
      <c r="DS22" s="9">
        <v>14100</v>
      </c>
      <c r="DT22" s="10">
        <v>25800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157740</v>
      </c>
      <c r="EC22" s="9">
        <v>153900</v>
      </c>
      <c r="ED22" s="9">
        <v>61180</v>
      </c>
      <c r="EE22" s="9">
        <v>18450</v>
      </c>
      <c r="EF22" s="13">
        <v>391270</v>
      </c>
      <c r="EG22" s="9">
        <v>3680</v>
      </c>
      <c r="EH22" s="9">
        <v>231820</v>
      </c>
      <c r="EI22" s="10">
        <v>6000594</v>
      </c>
      <c r="EJ22" s="8">
        <v>77672068</v>
      </c>
      <c r="EK22" s="11">
        <v>0</v>
      </c>
      <c r="EL22" s="12">
        <v>0</v>
      </c>
      <c r="EM22" s="10">
        <v>77672068</v>
      </c>
      <c r="EN22" s="8">
        <v>3106761</v>
      </c>
      <c r="EO22" s="9">
        <v>3106761</v>
      </c>
      <c r="EP22" s="14">
        <f t="shared" si="3"/>
        <v>3.9998432898683732E-2</v>
      </c>
      <c r="EQ22" s="12">
        <v>29489653</v>
      </c>
      <c r="ER22" s="9">
        <v>0</v>
      </c>
      <c r="ES22" s="9">
        <v>0</v>
      </c>
      <c r="ET22" s="10">
        <v>29489653</v>
      </c>
      <c r="EU22" s="8">
        <v>940</v>
      </c>
      <c r="EV22" s="9">
        <v>130308</v>
      </c>
      <c r="EW22" s="9">
        <v>88</v>
      </c>
      <c r="EX22" s="9">
        <v>730402</v>
      </c>
      <c r="EY22" s="9">
        <v>33460</v>
      </c>
      <c r="EZ22" s="9">
        <v>16616</v>
      </c>
      <c r="FA22" s="11">
        <v>3380</v>
      </c>
      <c r="FB22" s="12">
        <v>2080</v>
      </c>
      <c r="FC22" s="9">
        <v>3000</v>
      </c>
      <c r="FD22" s="10">
        <v>5080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24420</v>
      </c>
      <c r="FM22" s="9">
        <v>28800</v>
      </c>
      <c r="FN22" s="9">
        <v>11020</v>
      </c>
      <c r="FO22" s="9">
        <v>1350</v>
      </c>
      <c r="FP22" s="13">
        <v>65590</v>
      </c>
      <c r="FQ22" s="9">
        <v>920</v>
      </c>
      <c r="FR22" s="9">
        <v>0</v>
      </c>
      <c r="FS22" s="10">
        <v>986696</v>
      </c>
      <c r="FT22" s="8">
        <v>28502957</v>
      </c>
      <c r="FU22" s="11">
        <v>0</v>
      </c>
      <c r="FV22" s="12">
        <v>0</v>
      </c>
      <c r="FW22" s="10">
        <v>28502957</v>
      </c>
      <c r="FX22" s="8">
        <v>1140098</v>
      </c>
      <c r="FY22" s="9">
        <v>1140098</v>
      </c>
      <c r="FZ22" s="14">
        <f t="shared" si="4"/>
        <v>3.9999288494874406E-2</v>
      </c>
      <c r="GA22" s="12">
        <v>24977979</v>
      </c>
      <c r="GB22" s="9">
        <v>0</v>
      </c>
      <c r="GC22" s="9">
        <v>0</v>
      </c>
      <c r="GD22" s="10">
        <v>24977979</v>
      </c>
      <c r="GE22" s="8">
        <v>0</v>
      </c>
      <c r="GF22" s="9">
        <v>65767</v>
      </c>
      <c r="GG22" s="9">
        <v>0</v>
      </c>
      <c r="GH22" s="9">
        <v>228461</v>
      </c>
      <c r="GI22" s="9">
        <v>11704</v>
      </c>
      <c r="GJ22" s="9">
        <v>4798</v>
      </c>
      <c r="GK22" s="11">
        <v>1213</v>
      </c>
      <c r="GL22" s="12">
        <v>1040</v>
      </c>
      <c r="GM22" s="9">
        <v>0</v>
      </c>
      <c r="GN22" s="10">
        <v>1040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8580</v>
      </c>
      <c r="GW22" s="9">
        <v>8100</v>
      </c>
      <c r="GX22" s="9">
        <v>2280</v>
      </c>
      <c r="GY22" s="9">
        <v>900</v>
      </c>
      <c r="GZ22" s="13">
        <v>19860</v>
      </c>
      <c r="HA22" s="9">
        <v>0</v>
      </c>
      <c r="HB22" s="9">
        <v>0</v>
      </c>
      <c r="HC22" s="10">
        <v>332843</v>
      </c>
      <c r="HD22" s="8">
        <v>24645136</v>
      </c>
      <c r="HE22" s="11">
        <v>0</v>
      </c>
      <c r="HF22" s="12">
        <v>0</v>
      </c>
      <c r="HG22" s="10">
        <v>24645136</v>
      </c>
      <c r="HH22" s="8">
        <v>985799</v>
      </c>
      <c r="HI22" s="9">
        <v>985799</v>
      </c>
      <c r="HJ22" s="14">
        <f t="shared" si="5"/>
        <v>3.999973869083133E-2</v>
      </c>
      <c r="HK22" s="12">
        <v>764894058</v>
      </c>
      <c r="HL22" s="9">
        <v>0</v>
      </c>
      <c r="HM22" s="9">
        <v>229</v>
      </c>
      <c r="HN22" s="10">
        <v>764894287</v>
      </c>
      <c r="HO22" s="8">
        <v>3110</v>
      </c>
      <c r="HP22" s="9">
        <v>6132287</v>
      </c>
      <c r="HQ22" s="9">
        <v>1570</v>
      </c>
      <c r="HR22" s="9">
        <v>103701141</v>
      </c>
      <c r="HS22" s="9">
        <v>3405690</v>
      </c>
      <c r="HT22" s="9">
        <v>3917499</v>
      </c>
      <c r="HU22" s="11">
        <v>221908</v>
      </c>
      <c r="HV22" s="12">
        <v>301080</v>
      </c>
      <c r="HW22" s="9">
        <v>259500</v>
      </c>
      <c r="HX22" s="10">
        <v>560580</v>
      </c>
      <c r="HY22" s="8">
        <v>94120</v>
      </c>
      <c r="HZ22" s="9">
        <v>238500</v>
      </c>
      <c r="IA22" s="9">
        <v>4680</v>
      </c>
      <c r="IB22" s="9">
        <v>2551120</v>
      </c>
      <c r="IC22" s="9">
        <v>175870</v>
      </c>
      <c r="ID22" s="13">
        <v>2726990</v>
      </c>
      <c r="IE22" s="11">
        <v>586440</v>
      </c>
      <c r="IF22" s="12">
        <v>2242020</v>
      </c>
      <c r="IG22" s="9">
        <v>1916550</v>
      </c>
      <c r="IH22" s="9">
        <v>705660</v>
      </c>
      <c r="II22" s="9">
        <v>625050</v>
      </c>
      <c r="IJ22" s="13">
        <v>5489280</v>
      </c>
      <c r="IK22" s="9">
        <v>85330</v>
      </c>
      <c r="IL22" s="9">
        <v>54669570</v>
      </c>
      <c r="IM22" s="10">
        <v>181837125</v>
      </c>
      <c r="IN22" s="8">
        <v>583056934</v>
      </c>
      <c r="IO22" s="11">
        <v>0</v>
      </c>
      <c r="IP22" s="12">
        <v>228</v>
      </c>
      <c r="IQ22" s="10">
        <v>583057162</v>
      </c>
      <c r="IR22" s="8">
        <v>23316646</v>
      </c>
      <c r="IS22" s="9">
        <v>23316646</v>
      </c>
      <c r="IT22" s="14">
        <f t="shared" si="6"/>
        <v>3.9990326025701059E-2</v>
      </c>
    </row>
    <row r="23" spans="1:254" s="49" customFormat="1" ht="12.6" customHeight="1" x14ac:dyDescent="0.15">
      <c r="A23" s="67">
        <v>11</v>
      </c>
      <c r="B23" s="68" t="s">
        <v>90</v>
      </c>
      <c r="C23" s="19">
        <v>1101281265</v>
      </c>
      <c r="D23" s="16">
        <v>0</v>
      </c>
      <c r="E23" s="16">
        <v>3161</v>
      </c>
      <c r="F23" s="17">
        <v>1101284426</v>
      </c>
      <c r="G23" s="15">
        <v>8011</v>
      </c>
      <c r="H23" s="16">
        <v>7078987</v>
      </c>
      <c r="I23" s="16">
        <v>4037</v>
      </c>
      <c r="J23" s="16">
        <v>206816014</v>
      </c>
      <c r="K23" s="16">
        <v>4107777</v>
      </c>
      <c r="L23" s="16">
        <v>10024825</v>
      </c>
      <c r="M23" s="18">
        <v>431303</v>
      </c>
      <c r="N23" s="19">
        <v>976300</v>
      </c>
      <c r="O23" s="16">
        <v>746100</v>
      </c>
      <c r="P23" s="17">
        <v>1722400</v>
      </c>
      <c r="Q23" s="15">
        <v>360100</v>
      </c>
      <c r="R23" s="16">
        <v>941700</v>
      </c>
      <c r="S23" s="16">
        <v>11700</v>
      </c>
      <c r="T23" s="16">
        <v>10768340</v>
      </c>
      <c r="U23" s="16">
        <v>835390</v>
      </c>
      <c r="V23" s="20">
        <v>11603730</v>
      </c>
      <c r="W23" s="18">
        <v>1774650</v>
      </c>
      <c r="X23" s="19">
        <v>5590200</v>
      </c>
      <c r="Y23" s="16">
        <v>4580100</v>
      </c>
      <c r="Z23" s="16">
        <v>1191300</v>
      </c>
      <c r="AA23" s="16">
        <v>2108700</v>
      </c>
      <c r="AB23" s="20">
        <v>13470300</v>
      </c>
      <c r="AC23" s="16">
        <v>238510</v>
      </c>
      <c r="AD23" s="16">
        <v>139179550</v>
      </c>
      <c r="AE23" s="17">
        <v>397769557</v>
      </c>
      <c r="AF23" s="15">
        <v>703511708</v>
      </c>
      <c r="AG23" s="18">
        <v>0</v>
      </c>
      <c r="AH23" s="19">
        <v>3161</v>
      </c>
      <c r="AI23" s="17">
        <v>703514869</v>
      </c>
      <c r="AJ23" s="15">
        <v>28126789</v>
      </c>
      <c r="AK23" s="16">
        <v>28126789</v>
      </c>
      <c r="AL23" s="21">
        <f t="shared" si="0"/>
        <v>3.9980376022443385E-2</v>
      </c>
      <c r="AM23" s="19">
        <v>123843592</v>
      </c>
      <c r="AN23" s="16">
        <v>0</v>
      </c>
      <c r="AO23" s="16">
        <v>0</v>
      </c>
      <c r="AP23" s="17">
        <v>123843592</v>
      </c>
      <c r="AQ23" s="15">
        <v>175</v>
      </c>
      <c r="AR23" s="16">
        <v>808194</v>
      </c>
      <c r="AS23" s="16">
        <v>188</v>
      </c>
      <c r="AT23" s="16">
        <v>17153683</v>
      </c>
      <c r="AU23" s="16">
        <v>539422</v>
      </c>
      <c r="AV23" s="16">
        <v>566724</v>
      </c>
      <c r="AW23" s="18">
        <v>56957</v>
      </c>
      <c r="AX23" s="19">
        <v>40040</v>
      </c>
      <c r="AY23" s="16">
        <v>40500</v>
      </c>
      <c r="AZ23" s="17">
        <v>80540</v>
      </c>
      <c r="BA23" s="15">
        <v>0</v>
      </c>
      <c r="BB23" s="16">
        <v>0</v>
      </c>
      <c r="BC23" s="16">
        <v>0</v>
      </c>
      <c r="BD23" s="16">
        <v>154000</v>
      </c>
      <c r="BE23" s="16">
        <v>5530</v>
      </c>
      <c r="BF23" s="20">
        <v>159530</v>
      </c>
      <c r="BG23" s="18">
        <v>16630</v>
      </c>
      <c r="BH23" s="19">
        <v>602910</v>
      </c>
      <c r="BI23" s="16">
        <v>666450</v>
      </c>
      <c r="BJ23" s="16">
        <v>136420</v>
      </c>
      <c r="BK23" s="16">
        <v>98550</v>
      </c>
      <c r="BL23" s="20">
        <v>1504330</v>
      </c>
      <c r="BM23" s="16">
        <v>16560</v>
      </c>
      <c r="BN23" s="16">
        <v>5097940</v>
      </c>
      <c r="BO23" s="17">
        <v>26000685</v>
      </c>
      <c r="BP23" s="15">
        <v>97842907</v>
      </c>
      <c r="BQ23" s="18">
        <v>0</v>
      </c>
      <c r="BR23" s="19">
        <v>0</v>
      </c>
      <c r="BS23" s="17">
        <v>97842907</v>
      </c>
      <c r="BT23" s="15">
        <v>3913169</v>
      </c>
      <c r="BU23" s="16">
        <v>3913169</v>
      </c>
      <c r="BV23" s="21">
        <f t="shared" si="1"/>
        <v>3.999440654395111E-2</v>
      </c>
      <c r="BW23" s="19">
        <v>133312603</v>
      </c>
      <c r="BX23" s="16">
        <v>0</v>
      </c>
      <c r="BY23" s="16">
        <v>7060</v>
      </c>
      <c r="BZ23" s="17">
        <v>133319663</v>
      </c>
      <c r="CA23" s="15">
        <v>98</v>
      </c>
      <c r="CB23" s="16">
        <v>997718</v>
      </c>
      <c r="CC23" s="16">
        <v>230</v>
      </c>
      <c r="CD23" s="16">
        <v>13214390</v>
      </c>
      <c r="CE23" s="16">
        <v>596658</v>
      </c>
      <c r="CF23" s="16">
        <v>404492</v>
      </c>
      <c r="CG23" s="18">
        <v>52753</v>
      </c>
      <c r="CH23" s="19">
        <v>35620</v>
      </c>
      <c r="CI23" s="16">
        <v>36000</v>
      </c>
      <c r="CJ23" s="17">
        <v>71620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542190</v>
      </c>
      <c r="CS23" s="16">
        <v>558900</v>
      </c>
      <c r="CT23" s="16">
        <v>119320</v>
      </c>
      <c r="CU23" s="16">
        <v>69750</v>
      </c>
      <c r="CV23" s="20">
        <v>1290160</v>
      </c>
      <c r="CW23" s="16">
        <v>13110</v>
      </c>
      <c r="CX23" s="16">
        <v>3646280</v>
      </c>
      <c r="CY23" s="17">
        <v>20287279</v>
      </c>
      <c r="CZ23" s="15">
        <v>113025324</v>
      </c>
      <c r="DA23" s="18">
        <v>0</v>
      </c>
      <c r="DB23" s="19">
        <v>7060</v>
      </c>
      <c r="DC23" s="17">
        <v>113032384</v>
      </c>
      <c r="DD23" s="15">
        <v>4520906</v>
      </c>
      <c r="DE23" s="16">
        <v>4520906</v>
      </c>
      <c r="DF23" s="21">
        <f t="shared" si="2"/>
        <v>3.9996555323472606E-2</v>
      </c>
      <c r="DG23" s="19">
        <v>62228733</v>
      </c>
      <c r="DH23" s="16">
        <v>0</v>
      </c>
      <c r="DI23" s="16">
        <v>0</v>
      </c>
      <c r="DJ23" s="17">
        <v>62228733</v>
      </c>
      <c r="DK23" s="15">
        <v>3747</v>
      </c>
      <c r="DL23" s="16">
        <v>431297</v>
      </c>
      <c r="DM23" s="16">
        <v>194</v>
      </c>
      <c r="DN23" s="16">
        <v>3301907</v>
      </c>
      <c r="DO23" s="16">
        <v>209526</v>
      </c>
      <c r="DP23" s="16">
        <v>93085</v>
      </c>
      <c r="DQ23" s="18">
        <v>16185</v>
      </c>
      <c r="DR23" s="19">
        <v>10140</v>
      </c>
      <c r="DS23" s="16">
        <v>9300</v>
      </c>
      <c r="DT23" s="17">
        <v>19440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143550</v>
      </c>
      <c r="EC23" s="16">
        <v>157500</v>
      </c>
      <c r="ED23" s="16">
        <v>42940</v>
      </c>
      <c r="EE23" s="16">
        <v>18000</v>
      </c>
      <c r="EF23" s="20">
        <v>361990</v>
      </c>
      <c r="EG23" s="16">
        <v>2760</v>
      </c>
      <c r="EH23" s="16">
        <v>176740</v>
      </c>
      <c r="EI23" s="17">
        <v>4616677</v>
      </c>
      <c r="EJ23" s="15">
        <v>57612056</v>
      </c>
      <c r="EK23" s="18">
        <v>0</v>
      </c>
      <c r="EL23" s="19">
        <v>0</v>
      </c>
      <c r="EM23" s="17">
        <v>57612056</v>
      </c>
      <c r="EN23" s="15">
        <v>2304388</v>
      </c>
      <c r="EO23" s="16">
        <v>2304388</v>
      </c>
      <c r="EP23" s="21">
        <f t="shared" si="3"/>
        <v>3.999836423126437E-2</v>
      </c>
      <c r="EQ23" s="19">
        <v>20782869</v>
      </c>
      <c r="ER23" s="16">
        <v>0</v>
      </c>
      <c r="ES23" s="16">
        <v>0</v>
      </c>
      <c r="ET23" s="17">
        <v>20782869</v>
      </c>
      <c r="EU23" s="15">
        <v>0</v>
      </c>
      <c r="EV23" s="16">
        <v>94512</v>
      </c>
      <c r="EW23" s="16">
        <v>0</v>
      </c>
      <c r="EX23" s="16">
        <v>499870</v>
      </c>
      <c r="EY23" s="16">
        <v>26620</v>
      </c>
      <c r="EZ23" s="16">
        <v>13189</v>
      </c>
      <c r="FA23" s="18">
        <v>2636</v>
      </c>
      <c r="FB23" s="19">
        <v>1560</v>
      </c>
      <c r="FC23" s="16">
        <v>2100</v>
      </c>
      <c r="FD23" s="17">
        <v>3660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28380</v>
      </c>
      <c r="FM23" s="16">
        <v>22050</v>
      </c>
      <c r="FN23" s="16">
        <v>4940</v>
      </c>
      <c r="FO23" s="16">
        <v>2700</v>
      </c>
      <c r="FP23" s="20">
        <v>58070</v>
      </c>
      <c r="FQ23" s="16">
        <v>1150</v>
      </c>
      <c r="FR23" s="16">
        <v>0</v>
      </c>
      <c r="FS23" s="17">
        <v>699707</v>
      </c>
      <c r="FT23" s="15">
        <v>20083162</v>
      </c>
      <c r="FU23" s="18">
        <v>0</v>
      </c>
      <c r="FV23" s="19">
        <v>0</v>
      </c>
      <c r="FW23" s="17">
        <v>20083162</v>
      </c>
      <c r="FX23" s="15">
        <v>803313</v>
      </c>
      <c r="FY23" s="16">
        <v>803313</v>
      </c>
      <c r="FZ23" s="21">
        <f t="shared" si="4"/>
        <v>3.999932879095433E-2</v>
      </c>
      <c r="GA23" s="19">
        <v>16822075</v>
      </c>
      <c r="GB23" s="16">
        <v>0</v>
      </c>
      <c r="GC23" s="16">
        <v>0</v>
      </c>
      <c r="GD23" s="17">
        <v>16822075</v>
      </c>
      <c r="GE23" s="15">
        <v>0</v>
      </c>
      <c r="GF23" s="16">
        <v>33443</v>
      </c>
      <c r="GG23" s="16">
        <v>0</v>
      </c>
      <c r="GH23" s="16">
        <v>137233</v>
      </c>
      <c r="GI23" s="16">
        <v>5989</v>
      </c>
      <c r="GJ23" s="16">
        <v>3330</v>
      </c>
      <c r="GK23" s="18">
        <v>906</v>
      </c>
      <c r="GL23" s="19">
        <v>260</v>
      </c>
      <c r="GM23" s="16">
        <v>300</v>
      </c>
      <c r="GN23" s="17">
        <v>560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7590</v>
      </c>
      <c r="GW23" s="16">
        <v>5400</v>
      </c>
      <c r="GX23" s="16">
        <v>2660</v>
      </c>
      <c r="GY23" s="16">
        <v>900</v>
      </c>
      <c r="GZ23" s="20">
        <v>16550</v>
      </c>
      <c r="HA23" s="16">
        <v>0</v>
      </c>
      <c r="HB23" s="16">
        <v>0</v>
      </c>
      <c r="HC23" s="17">
        <v>198011</v>
      </c>
      <c r="HD23" s="15">
        <v>16624064</v>
      </c>
      <c r="HE23" s="18">
        <v>0</v>
      </c>
      <c r="HF23" s="19">
        <v>0</v>
      </c>
      <c r="HG23" s="17">
        <v>16624064</v>
      </c>
      <c r="HH23" s="15">
        <v>664959</v>
      </c>
      <c r="HI23" s="16">
        <v>664959</v>
      </c>
      <c r="HJ23" s="21">
        <f t="shared" si="5"/>
        <v>3.9999785852604997E-2</v>
      </c>
      <c r="HK23" s="19">
        <v>1458271137</v>
      </c>
      <c r="HL23" s="16">
        <v>0</v>
      </c>
      <c r="HM23" s="16">
        <v>10221</v>
      </c>
      <c r="HN23" s="17">
        <v>1458281358</v>
      </c>
      <c r="HO23" s="15">
        <v>12031</v>
      </c>
      <c r="HP23" s="16">
        <v>9444151</v>
      </c>
      <c r="HQ23" s="16">
        <v>4649</v>
      </c>
      <c r="HR23" s="16">
        <v>241123097</v>
      </c>
      <c r="HS23" s="16">
        <v>5485992</v>
      </c>
      <c r="HT23" s="16">
        <v>11105645</v>
      </c>
      <c r="HU23" s="18">
        <v>560740</v>
      </c>
      <c r="HV23" s="19">
        <v>1063920</v>
      </c>
      <c r="HW23" s="16">
        <v>834300</v>
      </c>
      <c r="HX23" s="17">
        <v>1898220</v>
      </c>
      <c r="HY23" s="15">
        <v>360100</v>
      </c>
      <c r="HZ23" s="16">
        <v>941700</v>
      </c>
      <c r="IA23" s="16">
        <v>11700</v>
      </c>
      <c r="IB23" s="16">
        <v>10922340</v>
      </c>
      <c r="IC23" s="16">
        <v>840920</v>
      </c>
      <c r="ID23" s="20">
        <v>11763260</v>
      </c>
      <c r="IE23" s="18">
        <v>1791280</v>
      </c>
      <c r="IF23" s="19">
        <v>6914820</v>
      </c>
      <c r="IG23" s="16">
        <v>5990400</v>
      </c>
      <c r="IH23" s="16">
        <v>1497580</v>
      </c>
      <c r="II23" s="16">
        <v>2298600</v>
      </c>
      <c r="IJ23" s="20">
        <v>16701400</v>
      </c>
      <c r="IK23" s="16">
        <v>272090</v>
      </c>
      <c r="IL23" s="16">
        <v>148100510</v>
      </c>
      <c r="IM23" s="17">
        <v>449571916</v>
      </c>
      <c r="IN23" s="15">
        <v>1008699221</v>
      </c>
      <c r="IO23" s="18">
        <v>0</v>
      </c>
      <c r="IP23" s="19">
        <v>10221</v>
      </c>
      <c r="IQ23" s="17">
        <v>1008709442</v>
      </c>
      <c r="IR23" s="15">
        <v>40333524</v>
      </c>
      <c r="IS23" s="16">
        <v>40333524</v>
      </c>
      <c r="IT23" s="21">
        <f t="shared" si="6"/>
        <v>3.9985274570276105E-2</v>
      </c>
    </row>
    <row r="24" spans="1:254" s="49" customFormat="1" ht="12.6" customHeight="1" x14ac:dyDescent="0.15">
      <c r="A24" s="65">
        <v>12</v>
      </c>
      <c r="B24" s="66" t="s">
        <v>91</v>
      </c>
      <c r="C24" s="12">
        <v>1259570534</v>
      </c>
      <c r="D24" s="9">
        <v>2876</v>
      </c>
      <c r="E24" s="9">
        <v>1718</v>
      </c>
      <c r="F24" s="10">
        <v>1259575128</v>
      </c>
      <c r="G24" s="8">
        <v>17410</v>
      </c>
      <c r="H24" s="9">
        <v>10092134</v>
      </c>
      <c r="I24" s="9">
        <v>5144</v>
      </c>
      <c r="J24" s="9">
        <v>231659622</v>
      </c>
      <c r="K24" s="9">
        <v>6009399</v>
      </c>
      <c r="L24" s="9">
        <v>10299248</v>
      </c>
      <c r="M24" s="11">
        <v>467616</v>
      </c>
      <c r="N24" s="12">
        <v>979420</v>
      </c>
      <c r="O24" s="9">
        <v>678900</v>
      </c>
      <c r="P24" s="10">
        <v>1658320</v>
      </c>
      <c r="Q24" s="8">
        <v>325520</v>
      </c>
      <c r="R24" s="9">
        <v>887400</v>
      </c>
      <c r="S24" s="9">
        <v>15860</v>
      </c>
      <c r="T24" s="9">
        <v>9860400</v>
      </c>
      <c r="U24" s="9">
        <v>615280</v>
      </c>
      <c r="V24" s="13">
        <v>10475680</v>
      </c>
      <c r="W24" s="11">
        <v>2328780</v>
      </c>
      <c r="X24" s="12">
        <v>5244690</v>
      </c>
      <c r="Y24" s="9">
        <v>4609800</v>
      </c>
      <c r="Z24" s="9">
        <v>1309100</v>
      </c>
      <c r="AA24" s="9">
        <v>1819350</v>
      </c>
      <c r="AB24" s="13">
        <v>12982940</v>
      </c>
      <c r="AC24" s="9">
        <v>236440</v>
      </c>
      <c r="AD24" s="9">
        <v>151719650</v>
      </c>
      <c r="AE24" s="10">
        <v>439176019</v>
      </c>
      <c r="AF24" s="8">
        <v>820394518</v>
      </c>
      <c r="AG24" s="11">
        <v>2874</v>
      </c>
      <c r="AH24" s="12">
        <v>1717</v>
      </c>
      <c r="AI24" s="10">
        <v>820399109</v>
      </c>
      <c r="AJ24" s="8">
        <v>32800884</v>
      </c>
      <c r="AK24" s="9">
        <v>32800884</v>
      </c>
      <c r="AL24" s="14">
        <f t="shared" si="0"/>
        <v>3.9981618263800429E-2</v>
      </c>
      <c r="AM24" s="12">
        <v>246587647</v>
      </c>
      <c r="AN24" s="9">
        <v>0</v>
      </c>
      <c r="AO24" s="9">
        <v>0</v>
      </c>
      <c r="AP24" s="10">
        <v>246587647</v>
      </c>
      <c r="AQ24" s="8">
        <v>3318</v>
      </c>
      <c r="AR24" s="9">
        <v>1965863</v>
      </c>
      <c r="AS24" s="9">
        <v>790</v>
      </c>
      <c r="AT24" s="9">
        <v>33615697</v>
      </c>
      <c r="AU24" s="9">
        <v>1111822</v>
      </c>
      <c r="AV24" s="9">
        <v>1061542</v>
      </c>
      <c r="AW24" s="11">
        <v>114410</v>
      </c>
      <c r="AX24" s="12">
        <v>78520</v>
      </c>
      <c r="AY24" s="9">
        <v>76800</v>
      </c>
      <c r="AZ24" s="10">
        <v>155320</v>
      </c>
      <c r="BA24" s="8">
        <v>0</v>
      </c>
      <c r="BB24" s="9">
        <v>0</v>
      </c>
      <c r="BC24" s="9">
        <v>0</v>
      </c>
      <c r="BD24" s="9">
        <v>258720</v>
      </c>
      <c r="BE24" s="9">
        <v>8390</v>
      </c>
      <c r="BF24" s="13">
        <v>267110</v>
      </c>
      <c r="BG24" s="11">
        <v>34270</v>
      </c>
      <c r="BH24" s="12">
        <v>1148070</v>
      </c>
      <c r="BI24" s="9">
        <v>1189350</v>
      </c>
      <c r="BJ24" s="9">
        <v>249280</v>
      </c>
      <c r="BK24" s="9">
        <v>134100</v>
      </c>
      <c r="BL24" s="13">
        <v>2720800</v>
      </c>
      <c r="BM24" s="9">
        <v>32660</v>
      </c>
      <c r="BN24" s="9">
        <v>10068170</v>
      </c>
      <c r="BO24" s="10">
        <v>51150982</v>
      </c>
      <c r="BP24" s="8">
        <v>195436665</v>
      </c>
      <c r="BQ24" s="11">
        <v>0</v>
      </c>
      <c r="BR24" s="12">
        <v>0</v>
      </c>
      <c r="BS24" s="10">
        <v>195436665</v>
      </c>
      <c r="BT24" s="8">
        <v>7816398</v>
      </c>
      <c r="BU24" s="9">
        <v>7816398</v>
      </c>
      <c r="BV24" s="14">
        <f t="shared" si="1"/>
        <v>3.99945322439881E-2</v>
      </c>
      <c r="BW24" s="12">
        <v>360715934</v>
      </c>
      <c r="BX24" s="9">
        <v>2252</v>
      </c>
      <c r="BY24" s="9">
        <v>2466</v>
      </c>
      <c r="BZ24" s="10">
        <v>360720652</v>
      </c>
      <c r="CA24" s="8">
        <v>2826</v>
      </c>
      <c r="CB24" s="9">
        <v>2796249</v>
      </c>
      <c r="CC24" s="9">
        <v>1090</v>
      </c>
      <c r="CD24" s="9">
        <v>35295369</v>
      </c>
      <c r="CE24" s="9">
        <v>1369988</v>
      </c>
      <c r="CF24" s="9">
        <v>1039749</v>
      </c>
      <c r="CG24" s="11">
        <v>146832</v>
      </c>
      <c r="CH24" s="12">
        <v>74880</v>
      </c>
      <c r="CI24" s="9">
        <v>90300</v>
      </c>
      <c r="CJ24" s="10">
        <v>165180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1373460</v>
      </c>
      <c r="CS24" s="9">
        <v>1412550</v>
      </c>
      <c r="CT24" s="9">
        <v>320720</v>
      </c>
      <c r="CU24" s="9">
        <v>130050</v>
      </c>
      <c r="CV24" s="13">
        <v>3236780</v>
      </c>
      <c r="CW24" s="9">
        <v>37950</v>
      </c>
      <c r="CX24" s="9">
        <v>9732960</v>
      </c>
      <c r="CY24" s="10">
        <v>53823883</v>
      </c>
      <c r="CZ24" s="8">
        <v>306892054</v>
      </c>
      <c r="DA24" s="11">
        <v>2251</v>
      </c>
      <c r="DB24" s="12">
        <v>2464</v>
      </c>
      <c r="DC24" s="10">
        <v>306896769</v>
      </c>
      <c r="DD24" s="8">
        <v>12274820</v>
      </c>
      <c r="DE24" s="9">
        <v>12274820</v>
      </c>
      <c r="DF24" s="14">
        <f t="shared" si="2"/>
        <v>3.9996576177704891E-2</v>
      </c>
      <c r="DG24" s="12">
        <v>189119341</v>
      </c>
      <c r="DH24" s="9">
        <v>0</v>
      </c>
      <c r="DI24" s="9">
        <v>4706</v>
      </c>
      <c r="DJ24" s="10">
        <v>189124047</v>
      </c>
      <c r="DK24" s="8">
        <v>5706</v>
      </c>
      <c r="DL24" s="9">
        <v>1355607</v>
      </c>
      <c r="DM24" s="9">
        <v>315</v>
      </c>
      <c r="DN24" s="9">
        <v>10117717</v>
      </c>
      <c r="DO24" s="9">
        <v>560490</v>
      </c>
      <c r="DP24" s="9">
        <v>267333</v>
      </c>
      <c r="DQ24" s="11">
        <v>49994</v>
      </c>
      <c r="DR24" s="12">
        <v>26000</v>
      </c>
      <c r="DS24" s="9">
        <v>30600</v>
      </c>
      <c r="DT24" s="10">
        <v>56600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424710</v>
      </c>
      <c r="EC24" s="9">
        <v>438300</v>
      </c>
      <c r="ED24" s="9">
        <v>143260</v>
      </c>
      <c r="EE24" s="9">
        <v>51750</v>
      </c>
      <c r="EF24" s="13">
        <v>1058020</v>
      </c>
      <c r="EG24" s="9">
        <v>11270</v>
      </c>
      <c r="EH24" s="9">
        <v>520750</v>
      </c>
      <c r="EI24" s="10">
        <v>14003487</v>
      </c>
      <c r="EJ24" s="8">
        <v>175115854</v>
      </c>
      <c r="EK24" s="11">
        <v>0</v>
      </c>
      <c r="EL24" s="12">
        <v>4706</v>
      </c>
      <c r="EM24" s="10">
        <v>175120560</v>
      </c>
      <c r="EN24" s="8">
        <v>7004541</v>
      </c>
      <c r="EO24" s="9">
        <v>7004541</v>
      </c>
      <c r="EP24" s="14">
        <f t="shared" si="3"/>
        <v>3.9998393107011539E-2</v>
      </c>
      <c r="EQ24" s="12">
        <v>67758938</v>
      </c>
      <c r="ER24" s="9">
        <v>0</v>
      </c>
      <c r="ES24" s="9">
        <v>0</v>
      </c>
      <c r="ET24" s="10">
        <v>67758938</v>
      </c>
      <c r="EU24" s="8">
        <v>0</v>
      </c>
      <c r="EV24" s="9">
        <v>309096</v>
      </c>
      <c r="EW24" s="9">
        <v>0</v>
      </c>
      <c r="EX24" s="9">
        <v>1661632</v>
      </c>
      <c r="EY24" s="9">
        <v>88179</v>
      </c>
      <c r="EZ24" s="9">
        <v>42439</v>
      </c>
      <c r="FA24" s="11">
        <v>9793</v>
      </c>
      <c r="FB24" s="12">
        <v>4420</v>
      </c>
      <c r="FC24" s="9">
        <v>5400</v>
      </c>
      <c r="FD24" s="10">
        <v>9820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72600</v>
      </c>
      <c r="FM24" s="9">
        <v>78300</v>
      </c>
      <c r="FN24" s="9">
        <v>26220</v>
      </c>
      <c r="FO24" s="9">
        <v>7650</v>
      </c>
      <c r="FP24" s="13">
        <v>184770</v>
      </c>
      <c r="FQ24" s="9">
        <v>2530</v>
      </c>
      <c r="FR24" s="9">
        <v>0</v>
      </c>
      <c r="FS24" s="10">
        <v>2308259</v>
      </c>
      <c r="FT24" s="8">
        <v>65450679</v>
      </c>
      <c r="FU24" s="11">
        <v>0</v>
      </c>
      <c r="FV24" s="12">
        <v>0</v>
      </c>
      <c r="FW24" s="10">
        <v>65450679</v>
      </c>
      <c r="FX24" s="8">
        <v>2617982</v>
      </c>
      <c r="FY24" s="9">
        <v>2617982</v>
      </c>
      <c r="FZ24" s="14">
        <f t="shared" si="4"/>
        <v>3.9999310014797555E-2</v>
      </c>
      <c r="GA24" s="12">
        <v>54574356</v>
      </c>
      <c r="GB24" s="9">
        <v>0</v>
      </c>
      <c r="GC24" s="9">
        <v>0</v>
      </c>
      <c r="GD24" s="10">
        <v>54574356</v>
      </c>
      <c r="GE24" s="8">
        <v>0</v>
      </c>
      <c r="GF24" s="9">
        <v>109988</v>
      </c>
      <c r="GG24" s="9">
        <v>0</v>
      </c>
      <c r="GH24" s="9">
        <v>510844</v>
      </c>
      <c r="GI24" s="9">
        <v>26112</v>
      </c>
      <c r="GJ24" s="9">
        <v>10976</v>
      </c>
      <c r="GK24" s="11">
        <v>3076</v>
      </c>
      <c r="GL24" s="12">
        <v>1560</v>
      </c>
      <c r="GM24" s="9">
        <v>1500</v>
      </c>
      <c r="GN24" s="10">
        <v>3060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19140</v>
      </c>
      <c r="GW24" s="9">
        <v>21600</v>
      </c>
      <c r="GX24" s="9">
        <v>9500</v>
      </c>
      <c r="GY24" s="9">
        <v>0</v>
      </c>
      <c r="GZ24" s="13">
        <v>50240</v>
      </c>
      <c r="HA24" s="9">
        <v>460</v>
      </c>
      <c r="HB24" s="9">
        <v>0</v>
      </c>
      <c r="HC24" s="10">
        <v>714756</v>
      </c>
      <c r="HD24" s="8">
        <v>53859600</v>
      </c>
      <c r="HE24" s="11">
        <v>0</v>
      </c>
      <c r="HF24" s="12">
        <v>0</v>
      </c>
      <c r="HG24" s="10">
        <v>53859600</v>
      </c>
      <c r="HH24" s="8">
        <v>2154371</v>
      </c>
      <c r="HI24" s="9">
        <v>2154371</v>
      </c>
      <c r="HJ24" s="14">
        <f t="shared" si="5"/>
        <v>3.999975863170168E-2</v>
      </c>
      <c r="HK24" s="12">
        <v>2178326750</v>
      </c>
      <c r="HL24" s="9">
        <v>5128</v>
      </c>
      <c r="HM24" s="9">
        <v>8890</v>
      </c>
      <c r="HN24" s="10">
        <v>2178340768</v>
      </c>
      <c r="HO24" s="8">
        <v>29260</v>
      </c>
      <c r="HP24" s="9">
        <v>16628937</v>
      </c>
      <c r="HQ24" s="9">
        <v>7339</v>
      </c>
      <c r="HR24" s="9">
        <v>312860881</v>
      </c>
      <c r="HS24" s="9">
        <v>9165990</v>
      </c>
      <c r="HT24" s="9">
        <v>12721287</v>
      </c>
      <c r="HU24" s="11">
        <v>791721</v>
      </c>
      <c r="HV24" s="12">
        <v>1164800</v>
      </c>
      <c r="HW24" s="9">
        <v>883500</v>
      </c>
      <c r="HX24" s="10">
        <v>2048300</v>
      </c>
      <c r="HY24" s="8">
        <v>325520</v>
      </c>
      <c r="HZ24" s="9">
        <v>887400</v>
      </c>
      <c r="IA24" s="9">
        <v>15860</v>
      </c>
      <c r="IB24" s="9">
        <v>10119120</v>
      </c>
      <c r="IC24" s="9">
        <v>623670</v>
      </c>
      <c r="ID24" s="13">
        <v>10742790</v>
      </c>
      <c r="IE24" s="11">
        <v>2363050</v>
      </c>
      <c r="IF24" s="12">
        <v>8282670</v>
      </c>
      <c r="IG24" s="9">
        <v>7749900</v>
      </c>
      <c r="IH24" s="9">
        <v>2058080</v>
      </c>
      <c r="II24" s="9">
        <v>2142900</v>
      </c>
      <c r="IJ24" s="13">
        <v>20233550</v>
      </c>
      <c r="IK24" s="9">
        <v>321310</v>
      </c>
      <c r="IL24" s="9">
        <v>172041530</v>
      </c>
      <c r="IM24" s="10">
        <v>561177386</v>
      </c>
      <c r="IN24" s="8">
        <v>1617149370</v>
      </c>
      <c r="IO24" s="11">
        <v>5125</v>
      </c>
      <c r="IP24" s="12">
        <v>8887</v>
      </c>
      <c r="IQ24" s="10">
        <v>1617163382</v>
      </c>
      <c r="IR24" s="8">
        <v>64668996</v>
      </c>
      <c r="IS24" s="9">
        <v>64668996</v>
      </c>
      <c r="IT24" s="14">
        <f t="shared" si="6"/>
        <v>3.9989154293131282E-2</v>
      </c>
    </row>
    <row r="25" spans="1:254" s="49" customFormat="1" ht="12.6" customHeight="1" x14ac:dyDescent="0.15">
      <c r="A25" s="67">
        <v>13</v>
      </c>
      <c r="B25" s="68" t="s">
        <v>92</v>
      </c>
      <c r="C25" s="19">
        <v>326228030</v>
      </c>
      <c r="D25" s="16">
        <v>0</v>
      </c>
      <c r="E25" s="16">
        <v>568</v>
      </c>
      <c r="F25" s="17">
        <v>326228598</v>
      </c>
      <c r="G25" s="15">
        <v>399</v>
      </c>
      <c r="H25" s="16">
        <v>2964652</v>
      </c>
      <c r="I25" s="16">
        <v>1130</v>
      </c>
      <c r="J25" s="16">
        <v>58252269</v>
      </c>
      <c r="K25" s="16">
        <v>1927962</v>
      </c>
      <c r="L25" s="16">
        <v>2345300</v>
      </c>
      <c r="M25" s="18">
        <v>84851</v>
      </c>
      <c r="N25" s="19">
        <v>212940</v>
      </c>
      <c r="O25" s="16">
        <v>170400</v>
      </c>
      <c r="P25" s="17">
        <v>383340</v>
      </c>
      <c r="Q25" s="15">
        <v>85800</v>
      </c>
      <c r="R25" s="16">
        <v>203400</v>
      </c>
      <c r="S25" s="16">
        <v>2340</v>
      </c>
      <c r="T25" s="16">
        <v>1629650</v>
      </c>
      <c r="U25" s="16">
        <v>131240</v>
      </c>
      <c r="V25" s="20">
        <v>1760890</v>
      </c>
      <c r="W25" s="18">
        <v>396980</v>
      </c>
      <c r="X25" s="19">
        <v>984060</v>
      </c>
      <c r="Y25" s="16">
        <v>678150</v>
      </c>
      <c r="Z25" s="16">
        <v>356440</v>
      </c>
      <c r="AA25" s="16">
        <v>332550</v>
      </c>
      <c r="AB25" s="20">
        <v>2351200</v>
      </c>
      <c r="AC25" s="16">
        <v>38870</v>
      </c>
      <c r="AD25" s="16">
        <v>37805040</v>
      </c>
      <c r="AE25" s="17">
        <v>108603293</v>
      </c>
      <c r="AF25" s="15">
        <v>217624737</v>
      </c>
      <c r="AG25" s="18">
        <v>0</v>
      </c>
      <c r="AH25" s="19">
        <v>568</v>
      </c>
      <c r="AI25" s="17">
        <v>217625305</v>
      </c>
      <c r="AJ25" s="15">
        <v>8701254</v>
      </c>
      <c r="AK25" s="16">
        <v>8701254</v>
      </c>
      <c r="AL25" s="21">
        <f t="shared" si="0"/>
        <v>3.9982730868544904E-2</v>
      </c>
      <c r="AM25" s="19">
        <v>72184024</v>
      </c>
      <c r="AN25" s="16">
        <v>0</v>
      </c>
      <c r="AO25" s="16">
        <v>0</v>
      </c>
      <c r="AP25" s="17">
        <v>72184024</v>
      </c>
      <c r="AQ25" s="15">
        <v>0</v>
      </c>
      <c r="AR25" s="16">
        <v>642179</v>
      </c>
      <c r="AS25" s="16">
        <v>78</v>
      </c>
      <c r="AT25" s="16">
        <v>9297576</v>
      </c>
      <c r="AU25" s="16">
        <v>429081</v>
      </c>
      <c r="AV25" s="16">
        <v>254349</v>
      </c>
      <c r="AW25" s="18">
        <v>18503</v>
      </c>
      <c r="AX25" s="19">
        <v>17680</v>
      </c>
      <c r="AY25" s="16">
        <v>20700</v>
      </c>
      <c r="AZ25" s="17">
        <v>38380</v>
      </c>
      <c r="BA25" s="15">
        <v>0</v>
      </c>
      <c r="BB25" s="16">
        <v>0</v>
      </c>
      <c r="BC25" s="16">
        <v>0</v>
      </c>
      <c r="BD25" s="16">
        <v>40150</v>
      </c>
      <c r="BE25" s="16">
        <v>1550</v>
      </c>
      <c r="BF25" s="20">
        <v>41700</v>
      </c>
      <c r="BG25" s="18">
        <v>5870</v>
      </c>
      <c r="BH25" s="19">
        <v>170280</v>
      </c>
      <c r="BI25" s="16">
        <v>174600</v>
      </c>
      <c r="BJ25" s="16">
        <v>71060</v>
      </c>
      <c r="BK25" s="16">
        <v>33750</v>
      </c>
      <c r="BL25" s="20">
        <v>449690</v>
      </c>
      <c r="BM25" s="16">
        <v>7130</v>
      </c>
      <c r="BN25" s="16">
        <v>2991080</v>
      </c>
      <c r="BO25" s="17">
        <v>14175538</v>
      </c>
      <c r="BP25" s="15">
        <v>58008486</v>
      </c>
      <c r="BQ25" s="18">
        <v>0</v>
      </c>
      <c r="BR25" s="19">
        <v>0</v>
      </c>
      <c r="BS25" s="17">
        <v>58008486</v>
      </c>
      <c r="BT25" s="15">
        <v>2320023</v>
      </c>
      <c r="BU25" s="16">
        <v>2320023</v>
      </c>
      <c r="BV25" s="21">
        <f t="shared" si="1"/>
        <v>3.9994544936063317E-2</v>
      </c>
      <c r="BW25" s="19">
        <v>121050372</v>
      </c>
      <c r="BX25" s="16">
        <v>0</v>
      </c>
      <c r="BY25" s="16">
        <v>3193</v>
      </c>
      <c r="BZ25" s="17">
        <v>121053565</v>
      </c>
      <c r="CA25" s="15">
        <v>779</v>
      </c>
      <c r="CB25" s="16">
        <v>1046357</v>
      </c>
      <c r="CC25" s="16">
        <v>187</v>
      </c>
      <c r="CD25" s="16">
        <v>11222155</v>
      </c>
      <c r="CE25" s="16">
        <v>597138</v>
      </c>
      <c r="CF25" s="16">
        <v>280108</v>
      </c>
      <c r="CG25" s="18">
        <v>28425</v>
      </c>
      <c r="CH25" s="19">
        <v>22100</v>
      </c>
      <c r="CI25" s="16">
        <v>26700</v>
      </c>
      <c r="CJ25" s="17">
        <v>48800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251790</v>
      </c>
      <c r="CS25" s="16">
        <v>214650</v>
      </c>
      <c r="CT25" s="16">
        <v>126920</v>
      </c>
      <c r="CU25" s="16">
        <v>33750</v>
      </c>
      <c r="CV25" s="20">
        <v>627110</v>
      </c>
      <c r="CW25" s="16">
        <v>9430</v>
      </c>
      <c r="CX25" s="16">
        <v>3265720</v>
      </c>
      <c r="CY25" s="17">
        <v>17126022</v>
      </c>
      <c r="CZ25" s="15">
        <v>103924350</v>
      </c>
      <c r="DA25" s="18">
        <v>0</v>
      </c>
      <c r="DB25" s="19">
        <v>3193</v>
      </c>
      <c r="DC25" s="17">
        <v>103927543</v>
      </c>
      <c r="DD25" s="15">
        <v>4156755</v>
      </c>
      <c r="DE25" s="16">
        <v>4156755</v>
      </c>
      <c r="DF25" s="21">
        <f t="shared" si="2"/>
        <v>3.9996663829529773E-2</v>
      </c>
      <c r="DG25" s="19">
        <v>92536946</v>
      </c>
      <c r="DH25" s="16">
        <v>0</v>
      </c>
      <c r="DI25" s="16">
        <v>913</v>
      </c>
      <c r="DJ25" s="17">
        <v>92537859</v>
      </c>
      <c r="DK25" s="15">
        <v>0</v>
      </c>
      <c r="DL25" s="16">
        <v>692984</v>
      </c>
      <c r="DM25" s="16">
        <v>172</v>
      </c>
      <c r="DN25" s="16">
        <v>4571455</v>
      </c>
      <c r="DO25" s="16">
        <v>310142</v>
      </c>
      <c r="DP25" s="16">
        <v>102275</v>
      </c>
      <c r="DQ25" s="18">
        <v>12979</v>
      </c>
      <c r="DR25" s="19">
        <v>9100</v>
      </c>
      <c r="DS25" s="16">
        <v>15000</v>
      </c>
      <c r="DT25" s="17">
        <v>24100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135630</v>
      </c>
      <c r="EC25" s="16">
        <v>113850</v>
      </c>
      <c r="ED25" s="16">
        <v>59280</v>
      </c>
      <c r="EE25" s="16">
        <v>13050</v>
      </c>
      <c r="EF25" s="20">
        <v>321810</v>
      </c>
      <c r="EG25" s="16">
        <v>2760</v>
      </c>
      <c r="EH25" s="16">
        <v>230230</v>
      </c>
      <c r="EI25" s="17">
        <v>6268735</v>
      </c>
      <c r="EJ25" s="15">
        <v>86268211</v>
      </c>
      <c r="EK25" s="18">
        <v>0</v>
      </c>
      <c r="EL25" s="19">
        <v>913</v>
      </c>
      <c r="EM25" s="17">
        <v>86269124</v>
      </c>
      <c r="EN25" s="15">
        <v>3450637</v>
      </c>
      <c r="EO25" s="16">
        <v>3450637</v>
      </c>
      <c r="EP25" s="21">
        <f t="shared" si="3"/>
        <v>3.9998516734677865E-2</v>
      </c>
      <c r="EQ25" s="19">
        <v>46906740</v>
      </c>
      <c r="ER25" s="16">
        <v>0</v>
      </c>
      <c r="ES25" s="16">
        <v>0</v>
      </c>
      <c r="ET25" s="17">
        <v>46906740</v>
      </c>
      <c r="EU25" s="15">
        <v>0</v>
      </c>
      <c r="EV25" s="16">
        <v>229764</v>
      </c>
      <c r="EW25" s="16">
        <v>0</v>
      </c>
      <c r="EX25" s="16">
        <v>1123412</v>
      </c>
      <c r="EY25" s="16">
        <v>71530</v>
      </c>
      <c r="EZ25" s="16">
        <v>22846</v>
      </c>
      <c r="FA25" s="18">
        <v>3591</v>
      </c>
      <c r="FB25" s="19">
        <v>1820</v>
      </c>
      <c r="FC25" s="16">
        <v>2700</v>
      </c>
      <c r="FD25" s="17">
        <v>4520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34980</v>
      </c>
      <c r="FM25" s="16">
        <v>39150</v>
      </c>
      <c r="FN25" s="16">
        <v>18620</v>
      </c>
      <c r="FO25" s="16">
        <v>5400</v>
      </c>
      <c r="FP25" s="20">
        <v>98150</v>
      </c>
      <c r="FQ25" s="16">
        <v>460</v>
      </c>
      <c r="FR25" s="16">
        <v>0</v>
      </c>
      <c r="FS25" s="17">
        <v>1554273</v>
      </c>
      <c r="FT25" s="15">
        <v>45352467</v>
      </c>
      <c r="FU25" s="18">
        <v>0</v>
      </c>
      <c r="FV25" s="19">
        <v>0</v>
      </c>
      <c r="FW25" s="17">
        <v>45352467</v>
      </c>
      <c r="FX25" s="15">
        <v>1814068</v>
      </c>
      <c r="FY25" s="16">
        <v>1814068</v>
      </c>
      <c r="FZ25" s="21">
        <f t="shared" si="4"/>
        <v>3.9999323520813104E-2</v>
      </c>
      <c r="GA25" s="19">
        <v>72201630</v>
      </c>
      <c r="GB25" s="16">
        <v>0</v>
      </c>
      <c r="GC25" s="16">
        <v>0</v>
      </c>
      <c r="GD25" s="17">
        <v>72201630</v>
      </c>
      <c r="GE25" s="15">
        <v>0</v>
      </c>
      <c r="GF25" s="16">
        <v>112905</v>
      </c>
      <c r="GG25" s="16">
        <v>0</v>
      </c>
      <c r="GH25" s="16">
        <v>534452</v>
      </c>
      <c r="GI25" s="16">
        <v>29814</v>
      </c>
      <c r="GJ25" s="16">
        <v>9137</v>
      </c>
      <c r="GK25" s="18">
        <v>1562</v>
      </c>
      <c r="GL25" s="19">
        <v>1560</v>
      </c>
      <c r="GM25" s="16">
        <v>1800</v>
      </c>
      <c r="GN25" s="17">
        <v>3360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21450</v>
      </c>
      <c r="GW25" s="16">
        <v>13500</v>
      </c>
      <c r="GX25" s="16">
        <v>9500</v>
      </c>
      <c r="GY25" s="16">
        <v>450</v>
      </c>
      <c r="GZ25" s="20">
        <v>44900</v>
      </c>
      <c r="HA25" s="16">
        <v>230</v>
      </c>
      <c r="HB25" s="16">
        <v>0</v>
      </c>
      <c r="HC25" s="17">
        <v>736360</v>
      </c>
      <c r="HD25" s="15">
        <v>71465270</v>
      </c>
      <c r="HE25" s="18">
        <v>0</v>
      </c>
      <c r="HF25" s="19">
        <v>0</v>
      </c>
      <c r="HG25" s="17">
        <v>71465270</v>
      </c>
      <c r="HH25" s="15">
        <v>2858596</v>
      </c>
      <c r="HI25" s="16">
        <v>2858596</v>
      </c>
      <c r="HJ25" s="21">
        <f t="shared" si="5"/>
        <v>3.9999792906400551E-2</v>
      </c>
      <c r="HK25" s="19">
        <v>731107742</v>
      </c>
      <c r="HL25" s="16">
        <v>0</v>
      </c>
      <c r="HM25" s="16">
        <v>4674</v>
      </c>
      <c r="HN25" s="17">
        <v>731112416</v>
      </c>
      <c r="HO25" s="15">
        <v>1178</v>
      </c>
      <c r="HP25" s="16">
        <v>5688841</v>
      </c>
      <c r="HQ25" s="16">
        <v>1567</v>
      </c>
      <c r="HR25" s="16">
        <v>85001319</v>
      </c>
      <c r="HS25" s="16">
        <v>3365667</v>
      </c>
      <c r="HT25" s="16">
        <v>3014015</v>
      </c>
      <c r="HU25" s="18">
        <v>149911</v>
      </c>
      <c r="HV25" s="19">
        <v>265200</v>
      </c>
      <c r="HW25" s="16">
        <v>237300</v>
      </c>
      <c r="HX25" s="17">
        <v>502500</v>
      </c>
      <c r="HY25" s="15">
        <v>85800</v>
      </c>
      <c r="HZ25" s="16">
        <v>203400</v>
      </c>
      <c r="IA25" s="16">
        <v>2340</v>
      </c>
      <c r="IB25" s="16">
        <v>1669800</v>
      </c>
      <c r="IC25" s="16">
        <v>132790</v>
      </c>
      <c r="ID25" s="20">
        <v>1802590</v>
      </c>
      <c r="IE25" s="18">
        <v>402850</v>
      </c>
      <c r="IF25" s="19">
        <v>1598190</v>
      </c>
      <c r="IG25" s="16">
        <v>1233900</v>
      </c>
      <c r="IH25" s="16">
        <v>641820</v>
      </c>
      <c r="II25" s="16">
        <v>418950</v>
      </c>
      <c r="IJ25" s="20">
        <v>3892860</v>
      </c>
      <c r="IK25" s="16">
        <v>58880</v>
      </c>
      <c r="IL25" s="16">
        <v>44292070</v>
      </c>
      <c r="IM25" s="17">
        <v>148464221</v>
      </c>
      <c r="IN25" s="15">
        <v>582643521</v>
      </c>
      <c r="IO25" s="18">
        <v>0</v>
      </c>
      <c r="IP25" s="19">
        <v>4674</v>
      </c>
      <c r="IQ25" s="17">
        <v>582648195</v>
      </c>
      <c r="IR25" s="15">
        <v>23301333</v>
      </c>
      <c r="IS25" s="16">
        <v>23301333</v>
      </c>
      <c r="IT25" s="21">
        <f t="shared" si="6"/>
        <v>3.9992113937639504E-2</v>
      </c>
    </row>
    <row r="26" spans="1:254" s="49" customFormat="1" ht="12.6" customHeight="1" x14ac:dyDescent="0.15">
      <c r="A26" s="65">
        <v>14</v>
      </c>
      <c r="B26" s="66" t="s">
        <v>93</v>
      </c>
      <c r="C26" s="12">
        <v>502355345</v>
      </c>
      <c r="D26" s="9">
        <v>0</v>
      </c>
      <c r="E26" s="9">
        <v>0</v>
      </c>
      <c r="F26" s="10">
        <v>502355345</v>
      </c>
      <c r="G26" s="8">
        <v>5272</v>
      </c>
      <c r="H26" s="9">
        <v>3170910</v>
      </c>
      <c r="I26" s="9">
        <v>1976</v>
      </c>
      <c r="J26" s="9">
        <v>92927717</v>
      </c>
      <c r="K26" s="9">
        <v>1975425</v>
      </c>
      <c r="L26" s="9">
        <v>4032499</v>
      </c>
      <c r="M26" s="11">
        <v>164668</v>
      </c>
      <c r="N26" s="12">
        <v>410800</v>
      </c>
      <c r="O26" s="9">
        <v>301200</v>
      </c>
      <c r="P26" s="10">
        <v>712000</v>
      </c>
      <c r="Q26" s="8">
        <v>121160</v>
      </c>
      <c r="R26" s="9">
        <v>310200</v>
      </c>
      <c r="S26" s="9">
        <v>8060</v>
      </c>
      <c r="T26" s="9">
        <v>3445200</v>
      </c>
      <c r="U26" s="9">
        <v>239050</v>
      </c>
      <c r="V26" s="13">
        <v>3684250</v>
      </c>
      <c r="W26" s="11">
        <v>832940</v>
      </c>
      <c r="X26" s="12">
        <v>1961520</v>
      </c>
      <c r="Y26" s="9">
        <v>1489050</v>
      </c>
      <c r="Z26" s="9">
        <v>568480</v>
      </c>
      <c r="AA26" s="9">
        <v>770850</v>
      </c>
      <c r="AB26" s="13">
        <v>4789900</v>
      </c>
      <c r="AC26" s="9">
        <v>78890</v>
      </c>
      <c r="AD26" s="9">
        <v>64016550</v>
      </c>
      <c r="AE26" s="10">
        <v>176830441</v>
      </c>
      <c r="AF26" s="8">
        <v>325524904</v>
      </c>
      <c r="AG26" s="11">
        <v>0</v>
      </c>
      <c r="AH26" s="12">
        <v>0</v>
      </c>
      <c r="AI26" s="10">
        <v>325524904</v>
      </c>
      <c r="AJ26" s="8">
        <v>13014622</v>
      </c>
      <c r="AK26" s="9">
        <v>13014622</v>
      </c>
      <c r="AL26" s="14">
        <f t="shared" si="0"/>
        <v>3.998041882534431E-2</v>
      </c>
      <c r="AM26" s="12">
        <v>60307428</v>
      </c>
      <c r="AN26" s="9">
        <v>0</v>
      </c>
      <c r="AO26" s="9">
        <v>0</v>
      </c>
      <c r="AP26" s="10">
        <v>60307428</v>
      </c>
      <c r="AQ26" s="8">
        <v>0</v>
      </c>
      <c r="AR26" s="9">
        <v>393337</v>
      </c>
      <c r="AS26" s="9">
        <v>195</v>
      </c>
      <c r="AT26" s="9">
        <v>8235513</v>
      </c>
      <c r="AU26" s="9">
        <v>264953</v>
      </c>
      <c r="AV26" s="9">
        <v>262863</v>
      </c>
      <c r="AW26" s="11">
        <v>24655</v>
      </c>
      <c r="AX26" s="12">
        <v>17940</v>
      </c>
      <c r="AY26" s="9">
        <v>21300</v>
      </c>
      <c r="AZ26" s="10">
        <v>39240</v>
      </c>
      <c r="BA26" s="8">
        <v>0</v>
      </c>
      <c r="BB26" s="9">
        <v>0</v>
      </c>
      <c r="BC26" s="9">
        <v>0</v>
      </c>
      <c r="BD26" s="9">
        <v>64350</v>
      </c>
      <c r="BE26" s="9">
        <v>2310</v>
      </c>
      <c r="BF26" s="13">
        <v>66660</v>
      </c>
      <c r="BG26" s="11">
        <v>9310</v>
      </c>
      <c r="BH26" s="12">
        <v>242880</v>
      </c>
      <c r="BI26" s="9">
        <v>265050</v>
      </c>
      <c r="BJ26" s="9">
        <v>65740</v>
      </c>
      <c r="BK26" s="9">
        <v>36900</v>
      </c>
      <c r="BL26" s="13">
        <v>610570</v>
      </c>
      <c r="BM26" s="9">
        <v>8510</v>
      </c>
      <c r="BN26" s="9">
        <v>2482390</v>
      </c>
      <c r="BO26" s="10">
        <v>12398001</v>
      </c>
      <c r="BP26" s="8">
        <v>47909427</v>
      </c>
      <c r="BQ26" s="11">
        <v>0</v>
      </c>
      <c r="BR26" s="12">
        <v>0</v>
      </c>
      <c r="BS26" s="10">
        <v>47909427</v>
      </c>
      <c r="BT26" s="8">
        <v>1916113</v>
      </c>
      <c r="BU26" s="9">
        <v>1916113</v>
      </c>
      <c r="BV26" s="14">
        <f t="shared" si="1"/>
        <v>3.9994487932406286E-2</v>
      </c>
      <c r="BW26" s="12">
        <v>68239896</v>
      </c>
      <c r="BX26" s="9">
        <v>0</v>
      </c>
      <c r="BY26" s="9">
        <v>0</v>
      </c>
      <c r="BZ26" s="10">
        <v>68239896</v>
      </c>
      <c r="CA26" s="8">
        <v>1398</v>
      </c>
      <c r="CB26" s="9">
        <v>476325</v>
      </c>
      <c r="CC26" s="9">
        <v>195</v>
      </c>
      <c r="CD26" s="9">
        <v>6675310</v>
      </c>
      <c r="CE26" s="9">
        <v>257821</v>
      </c>
      <c r="CF26" s="9">
        <v>199712</v>
      </c>
      <c r="CG26" s="11">
        <v>25225</v>
      </c>
      <c r="CH26" s="12">
        <v>14300</v>
      </c>
      <c r="CI26" s="9">
        <v>18900</v>
      </c>
      <c r="CJ26" s="10">
        <v>33200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227040</v>
      </c>
      <c r="CS26" s="9">
        <v>234000</v>
      </c>
      <c r="CT26" s="9">
        <v>65360</v>
      </c>
      <c r="CU26" s="9">
        <v>32400</v>
      </c>
      <c r="CV26" s="13">
        <v>558800</v>
      </c>
      <c r="CW26" s="9">
        <v>6440</v>
      </c>
      <c r="CX26" s="9">
        <v>1881400</v>
      </c>
      <c r="CY26" s="10">
        <v>10115631</v>
      </c>
      <c r="CZ26" s="8">
        <v>58124265</v>
      </c>
      <c r="DA26" s="11">
        <v>0</v>
      </c>
      <c r="DB26" s="12">
        <v>0</v>
      </c>
      <c r="DC26" s="10">
        <v>58124265</v>
      </c>
      <c r="DD26" s="8">
        <v>2324769</v>
      </c>
      <c r="DE26" s="9">
        <v>2324769</v>
      </c>
      <c r="DF26" s="14">
        <f t="shared" si="2"/>
        <v>3.9996531569044355E-2</v>
      </c>
      <c r="DG26" s="12">
        <v>28790752</v>
      </c>
      <c r="DH26" s="9">
        <v>0</v>
      </c>
      <c r="DI26" s="9">
        <v>0</v>
      </c>
      <c r="DJ26" s="10">
        <v>28790752</v>
      </c>
      <c r="DK26" s="8">
        <v>0</v>
      </c>
      <c r="DL26" s="9">
        <v>196337</v>
      </c>
      <c r="DM26" s="9">
        <v>0</v>
      </c>
      <c r="DN26" s="9">
        <v>1512297</v>
      </c>
      <c r="DO26" s="9">
        <v>90407</v>
      </c>
      <c r="DP26" s="9">
        <v>42666</v>
      </c>
      <c r="DQ26" s="11">
        <v>6885</v>
      </c>
      <c r="DR26" s="12">
        <v>2600</v>
      </c>
      <c r="DS26" s="9">
        <v>5100</v>
      </c>
      <c r="DT26" s="10">
        <v>7700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55770</v>
      </c>
      <c r="EC26" s="9">
        <v>50400</v>
      </c>
      <c r="ED26" s="9">
        <v>20520</v>
      </c>
      <c r="EE26" s="9">
        <v>9000</v>
      </c>
      <c r="EF26" s="13">
        <v>135690</v>
      </c>
      <c r="EG26" s="9">
        <v>1610</v>
      </c>
      <c r="EH26" s="9">
        <v>84830</v>
      </c>
      <c r="EI26" s="10">
        <v>2078422</v>
      </c>
      <c r="EJ26" s="8">
        <v>26712330</v>
      </c>
      <c r="EK26" s="11">
        <v>0</v>
      </c>
      <c r="EL26" s="12">
        <v>0</v>
      </c>
      <c r="EM26" s="10">
        <v>26712330</v>
      </c>
      <c r="EN26" s="8">
        <v>1068448</v>
      </c>
      <c r="EO26" s="9">
        <v>1068448</v>
      </c>
      <c r="EP26" s="14">
        <f t="shared" si="3"/>
        <v>3.9998307897513997E-2</v>
      </c>
      <c r="EQ26" s="12">
        <v>9806397</v>
      </c>
      <c r="ER26" s="9">
        <v>0</v>
      </c>
      <c r="ES26" s="9">
        <v>0</v>
      </c>
      <c r="ET26" s="10">
        <v>9806397</v>
      </c>
      <c r="EU26" s="8">
        <v>0</v>
      </c>
      <c r="EV26" s="9">
        <v>52452</v>
      </c>
      <c r="EW26" s="9">
        <v>0</v>
      </c>
      <c r="EX26" s="9">
        <v>233115</v>
      </c>
      <c r="EY26" s="9">
        <v>13075</v>
      </c>
      <c r="EZ26" s="9">
        <v>6014</v>
      </c>
      <c r="FA26" s="11">
        <v>1303</v>
      </c>
      <c r="FB26" s="12">
        <v>0</v>
      </c>
      <c r="FC26" s="9">
        <v>900</v>
      </c>
      <c r="FD26" s="10">
        <v>900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9900</v>
      </c>
      <c r="FM26" s="9">
        <v>7650</v>
      </c>
      <c r="FN26" s="9">
        <v>3040</v>
      </c>
      <c r="FO26" s="9">
        <v>900</v>
      </c>
      <c r="FP26" s="13">
        <v>21490</v>
      </c>
      <c r="FQ26" s="9">
        <v>230</v>
      </c>
      <c r="FR26" s="9">
        <v>0</v>
      </c>
      <c r="FS26" s="10">
        <v>328579</v>
      </c>
      <c r="FT26" s="8">
        <v>9477818</v>
      </c>
      <c r="FU26" s="11">
        <v>0</v>
      </c>
      <c r="FV26" s="12">
        <v>0</v>
      </c>
      <c r="FW26" s="10">
        <v>9477818</v>
      </c>
      <c r="FX26" s="8">
        <v>379108</v>
      </c>
      <c r="FY26" s="9">
        <v>379108</v>
      </c>
      <c r="FZ26" s="14">
        <f t="shared" si="4"/>
        <v>3.9999501995079456E-2</v>
      </c>
      <c r="GA26" s="12">
        <v>5617340</v>
      </c>
      <c r="GB26" s="9">
        <v>0</v>
      </c>
      <c r="GC26" s="9">
        <v>0</v>
      </c>
      <c r="GD26" s="10">
        <v>5617340</v>
      </c>
      <c r="GE26" s="8">
        <v>0</v>
      </c>
      <c r="GF26" s="9">
        <v>7320</v>
      </c>
      <c r="GG26" s="9">
        <v>0</v>
      </c>
      <c r="GH26" s="9">
        <v>36323</v>
      </c>
      <c r="GI26" s="9">
        <v>1824</v>
      </c>
      <c r="GJ26" s="9">
        <v>877</v>
      </c>
      <c r="GK26" s="11">
        <v>239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990</v>
      </c>
      <c r="GW26" s="9">
        <v>2250</v>
      </c>
      <c r="GX26" s="9">
        <v>760</v>
      </c>
      <c r="GY26" s="9">
        <v>0</v>
      </c>
      <c r="GZ26" s="13">
        <v>4000</v>
      </c>
      <c r="HA26" s="9">
        <v>0</v>
      </c>
      <c r="HB26" s="9">
        <v>0</v>
      </c>
      <c r="HC26" s="10">
        <v>50583</v>
      </c>
      <c r="HD26" s="8">
        <v>5566757</v>
      </c>
      <c r="HE26" s="11">
        <v>0</v>
      </c>
      <c r="HF26" s="12">
        <v>0</v>
      </c>
      <c r="HG26" s="10">
        <v>5566757</v>
      </c>
      <c r="HH26" s="8">
        <v>222670</v>
      </c>
      <c r="HI26" s="9">
        <v>222670</v>
      </c>
      <c r="HJ26" s="14">
        <f t="shared" si="5"/>
        <v>3.9999949701415023E-2</v>
      </c>
      <c r="HK26" s="12">
        <v>675117158</v>
      </c>
      <c r="HL26" s="9">
        <v>0</v>
      </c>
      <c r="HM26" s="9">
        <v>0</v>
      </c>
      <c r="HN26" s="10">
        <v>675117158</v>
      </c>
      <c r="HO26" s="8">
        <v>6670</v>
      </c>
      <c r="HP26" s="9">
        <v>4296681</v>
      </c>
      <c r="HQ26" s="9">
        <v>2366</v>
      </c>
      <c r="HR26" s="9">
        <v>109620275</v>
      </c>
      <c r="HS26" s="9">
        <v>2603505</v>
      </c>
      <c r="HT26" s="9">
        <v>4544631</v>
      </c>
      <c r="HU26" s="11">
        <v>222975</v>
      </c>
      <c r="HV26" s="12">
        <v>445640</v>
      </c>
      <c r="HW26" s="9">
        <v>347400</v>
      </c>
      <c r="HX26" s="10">
        <v>793040</v>
      </c>
      <c r="HY26" s="8">
        <v>121160</v>
      </c>
      <c r="HZ26" s="9">
        <v>310200</v>
      </c>
      <c r="IA26" s="9">
        <v>8060</v>
      </c>
      <c r="IB26" s="9">
        <v>3509550</v>
      </c>
      <c r="IC26" s="9">
        <v>241360</v>
      </c>
      <c r="ID26" s="13">
        <v>3750910</v>
      </c>
      <c r="IE26" s="11">
        <v>842250</v>
      </c>
      <c r="IF26" s="12">
        <v>2498100</v>
      </c>
      <c r="IG26" s="9">
        <v>2048400</v>
      </c>
      <c r="IH26" s="9">
        <v>723900</v>
      </c>
      <c r="II26" s="9">
        <v>850050</v>
      </c>
      <c r="IJ26" s="13">
        <v>6120450</v>
      </c>
      <c r="IK26" s="9">
        <v>95680</v>
      </c>
      <c r="IL26" s="9">
        <v>68465170</v>
      </c>
      <c r="IM26" s="10">
        <v>201801657</v>
      </c>
      <c r="IN26" s="8">
        <v>473315501</v>
      </c>
      <c r="IO26" s="11">
        <v>0</v>
      </c>
      <c r="IP26" s="12">
        <v>0</v>
      </c>
      <c r="IQ26" s="10">
        <v>473315501</v>
      </c>
      <c r="IR26" s="8">
        <v>18925730</v>
      </c>
      <c r="IS26" s="9">
        <v>18925730</v>
      </c>
      <c r="IT26" s="14">
        <f t="shared" si="6"/>
        <v>3.9985443029046282E-2</v>
      </c>
    </row>
    <row r="27" spans="1:254" s="49" customFormat="1" ht="12.6" customHeight="1" x14ac:dyDescent="0.15">
      <c r="A27" s="67">
        <v>15</v>
      </c>
      <c r="B27" s="68" t="s">
        <v>94</v>
      </c>
      <c r="C27" s="19">
        <v>823717609</v>
      </c>
      <c r="D27" s="16">
        <v>851</v>
      </c>
      <c r="E27" s="16">
        <v>1286</v>
      </c>
      <c r="F27" s="17">
        <v>823719746</v>
      </c>
      <c r="G27" s="15">
        <v>4966</v>
      </c>
      <c r="H27" s="16">
        <v>5690802</v>
      </c>
      <c r="I27" s="16">
        <v>2308</v>
      </c>
      <c r="J27" s="16">
        <v>153389977</v>
      </c>
      <c r="K27" s="16">
        <v>3468869</v>
      </c>
      <c r="L27" s="16">
        <v>6810546</v>
      </c>
      <c r="M27" s="18">
        <v>305604</v>
      </c>
      <c r="N27" s="19">
        <v>647660</v>
      </c>
      <c r="O27" s="16">
        <v>461100</v>
      </c>
      <c r="P27" s="17">
        <v>1108760</v>
      </c>
      <c r="Q27" s="15">
        <v>189540</v>
      </c>
      <c r="R27" s="16">
        <v>582600</v>
      </c>
      <c r="S27" s="16">
        <v>9880</v>
      </c>
      <c r="T27" s="16">
        <v>6084760</v>
      </c>
      <c r="U27" s="16">
        <v>375460</v>
      </c>
      <c r="V27" s="20">
        <v>6460220</v>
      </c>
      <c r="W27" s="18">
        <v>1422980</v>
      </c>
      <c r="X27" s="19">
        <v>3221460</v>
      </c>
      <c r="Y27" s="16">
        <v>2789100</v>
      </c>
      <c r="Z27" s="16">
        <v>795720</v>
      </c>
      <c r="AA27" s="16">
        <v>1146150</v>
      </c>
      <c r="AB27" s="20">
        <v>7952430</v>
      </c>
      <c r="AC27" s="16">
        <v>146050</v>
      </c>
      <c r="AD27" s="16">
        <v>102973700</v>
      </c>
      <c r="AE27" s="17">
        <v>290516924</v>
      </c>
      <c r="AF27" s="15">
        <v>533200687</v>
      </c>
      <c r="AG27" s="18">
        <v>850</v>
      </c>
      <c r="AH27" s="19">
        <v>1285</v>
      </c>
      <c r="AI27" s="17">
        <v>533202822</v>
      </c>
      <c r="AJ27" s="15">
        <v>21317891</v>
      </c>
      <c r="AK27" s="16">
        <v>21317891</v>
      </c>
      <c r="AL27" s="21">
        <f t="shared" si="0"/>
        <v>3.9980829283757992E-2</v>
      </c>
      <c r="AM27" s="19">
        <v>125367241</v>
      </c>
      <c r="AN27" s="16">
        <v>3265</v>
      </c>
      <c r="AO27" s="16">
        <v>0</v>
      </c>
      <c r="AP27" s="17">
        <v>125370506</v>
      </c>
      <c r="AQ27" s="15">
        <v>4618</v>
      </c>
      <c r="AR27" s="16">
        <v>891902</v>
      </c>
      <c r="AS27" s="16">
        <v>523</v>
      </c>
      <c r="AT27" s="16">
        <v>17279969</v>
      </c>
      <c r="AU27" s="16">
        <v>527485</v>
      </c>
      <c r="AV27" s="16">
        <v>562026</v>
      </c>
      <c r="AW27" s="18">
        <v>64595</v>
      </c>
      <c r="AX27" s="19">
        <v>44720</v>
      </c>
      <c r="AY27" s="16">
        <v>38400</v>
      </c>
      <c r="AZ27" s="17">
        <v>83120</v>
      </c>
      <c r="BA27" s="15">
        <v>0</v>
      </c>
      <c r="BB27" s="16">
        <v>0</v>
      </c>
      <c r="BC27" s="16">
        <v>0</v>
      </c>
      <c r="BD27" s="16">
        <v>141350</v>
      </c>
      <c r="BE27" s="16">
        <v>5410</v>
      </c>
      <c r="BF27" s="20">
        <v>146760</v>
      </c>
      <c r="BG27" s="18">
        <v>23170</v>
      </c>
      <c r="BH27" s="19">
        <v>578820</v>
      </c>
      <c r="BI27" s="16">
        <v>695250</v>
      </c>
      <c r="BJ27" s="16">
        <v>132240</v>
      </c>
      <c r="BK27" s="16">
        <v>80550</v>
      </c>
      <c r="BL27" s="20">
        <v>1486860</v>
      </c>
      <c r="BM27" s="16">
        <v>16560</v>
      </c>
      <c r="BN27" s="16">
        <v>5128910</v>
      </c>
      <c r="BO27" s="17">
        <v>26215975</v>
      </c>
      <c r="BP27" s="15">
        <v>99151267</v>
      </c>
      <c r="BQ27" s="18">
        <v>3264</v>
      </c>
      <c r="BR27" s="19">
        <v>0</v>
      </c>
      <c r="BS27" s="17">
        <v>99154531</v>
      </c>
      <c r="BT27" s="15">
        <v>3965635</v>
      </c>
      <c r="BU27" s="16">
        <v>3965635</v>
      </c>
      <c r="BV27" s="21">
        <f t="shared" si="1"/>
        <v>3.9994491023309868E-2</v>
      </c>
      <c r="BW27" s="19">
        <v>157595188</v>
      </c>
      <c r="BX27" s="16">
        <v>0</v>
      </c>
      <c r="BY27" s="16">
        <v>10092</v>
      </c>
      <c r="BZ27" s="17">
        <v>157605280</v>
      </c>
      <c r="CA27" s="15">
        <v>3253</v>
      </c>
      <c r="CB27" s="16">
        <v>1137891</v>
      </c>
      <c r="CC27" s="16">
        <v>635</v>
      </c>
      <c r="CD27" s="16">
        <v>15792232</v>
      </c>
      <c r="CE27" s="16">
        <v>569732</v>
      </c>
      <c r="CF27" s="16">
        <v>477278</v>
      </c>
      <c r="CG27" s="18">
        <v>71373</v>
      </c>
      <c r="CH27" s="19">
        <v>38480</v>
      </c>
      <c r="CI27" s="16">
        <v>40200</v>
      </c>
      <c r="CJ27" s="17">
        <v>78680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636570</v>
      </c>
      <c r="CS27" s="16">
        <v>729900</v>
      </c>
      <c r="CT27" s="16">
        <v>128440</v>
      </c>
      <c r="CU27" s="16">
        <v>61650</v>
      </c>
      <c r="CV27" s="20">
        <v>1556560</v>
      </c>
      <c r="CW27" s="16">
        <v>16100</v>
      </c>
      <c r="CX27" s="16">
        <v>4320090</v>
      </c>
      <c r="CY27" s="17">
        <v>24023189</v>
      </c>
      <c r="CZ27" s="15">
        <v>133572000</v>
      </c>
      <c r="DA27" s="18">
        <v>0</v>
      </c>
      <c r="DB27" s="19">
        <v>10091</v>
      </c>
      <c r="DC27" s="17">
        <v>133582091</v>
      </c>
      <c r="DD27" s="15">
        <v>5342823</v>
      </c>
      <c r="DE27" s="16">
        <v>5342823</v>
      </c>
      <c r="DF27" s="21">
        <f t="shared" si="2"/>
        <v>3.9996551633556927E-2</v>
      </c>
      <c r="DG27" s="19">
        <v>76065783</v>
      </c>
      <c r="DH27" s="16">
        <v>0</v>
      </c>
      <c r="DI27" s="16">
        <v>25317</v>
      </c>
      <c r="DJ27" s="17">
        <v>76091100</v>
      </c>
      <c r="DK27" s="15">
        <v>20</v>
      </c>
      <c r="DL27" s="16">
        <v>519876</v>
      </c>
      <c r="DM27" s="16">
        <v>113</v>
      </c>
      <c r="DN27" s="16">
        <v>4070733</v>
      </c>
      <c r="DO27" s="16">
        <v>223796</v>
      </c>
      <c r="DP27" s="16">
        <v>113353</v>
      </c>
      <c r="DQ27" s="18">
        <v>21525</v>
      </c>
      <c r="DR27" s="19">
        <v>11700</v>
      </c>
      <c r="DS27" s="16">
        <v>14400</v>
      </c>
      <c r="DT27" s="17">
        <v>26100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168300</v>
      </c>
      <c r="EC27" s="16">
        <v>193500</v>
      </c>
      <c r="ED27" s="16">
        <v>44460</v>
      </c>
      <c r="EE27" s="16">
        <v>22950</v>
      </c>
      <c r="EF27" s="20">
        <v>429210</v>
      </c>
      <c r="EG27" s="16">
        <v>5290</v>
      </c>
      <c r="EH27" s="16">
        <v>210710</v>
      </c>
      <c r="EI27" s="17">
        <v>5620613</v>
      </c>
      <c r="EJ27" s="15">
        <v>70445171</v>
      </c>
      <c r="EK27" s="18">
        <v>0</v>
      </c>
      <c r="EL27" s="19">
        <v>25316</v>
      </c>
      <c r="EM27" s="17">
        <v>70470487</v>
      </c>
      <c r="EN27" s="15">
        <v>2818704</v>
      </c>
      <c r="EO27" s="16">
        <v>2818704</v>
      </c>
      <c r="EP27" s="21">
        <f t="shared" si="3"/>
        <v>3.9998361299816189E-2</v>
      </c>
      <c r="EQ27" s="19">
        <v>24231378</v>
      </c>
      <c r="ER27" s="16">
        <v>0</v>
      </c>
      <c r="ES27" s="16">
        <v>0</v>
      </c>
      <c r="ET27" s="17">
        <v>24231378</v>
      </c>
      <c r="EU27" s="15">
        <v>0</v>
      </c>
      <c r="EV27" s="16">
        <v>111446</v>
      </c>
      <c r="EW27" s="16">
        <v>0</v>
      </c>
      <c r="EX27" s="16">
        <v>592116</v>
      </c>
      <c r="EY27" s="16">
        <v>37492</v>
      </c>
      <c r="EZ27" s="16">
        <v>15540</v>
      </c>
      <c r="FA27" s="18">
        <v>3569</v>
      </c>
      <c r="FB27" s="19">
        <v>1560</v>
      </c>
      <c r="FC27" s="16">
        <v>2400</v>
      </c>
      <c r="FD27" s="17">
        <v>3960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22770</v>
      </c>
      <c r="FM27" s="16">
        <v>24750</v>
      </c>
      <c r="FN27" s="16">
        <v>6840</v>
      </c>
      <c r="FO27" s="16">
        <v>3600</v>
      </c>
      <c r="FP27" s="20">
        <v>57960</v>
      </c>
      <c r="FQ27" s="16">
        <v>920</v>
      </c>
      <c r="FR27" s="16">
        <v>0</v>
      </c>
      <c r="FS27" s="17">
        <v>823003</v>
      </c>
      <c r="FT27" s="15">
        <v>23408375</v>
      </c>
      <c r="FU27" s="18">
        <v>0</v>
      </c>
      <c r="FV27" s="19">
        <v>0</v>
      </c>
      <c r="FW27" s="17">
        <v>23408375</v>
      </c>
      <c r="FX27" s="15">
        <v>936320</v>
      </c>
      <c r="FY27" s="16">
        <v>936320</v>
      </c>
      <c r="FZ27" s="21">
        <f t="shared" si="4"/>
        <v>3.9999359203703802E-2</v>
      </c>
      <c r="GA27" s="19">
        <v>16613689</v>
      </c>
      <c r="GB27" s="16">
        <v>0</v>
      </c>
      <c r="GC27" s="16">
        <v>0</v>
      </c>
      <c r="GD27" s="17">
        <v>16613689</v>
      </c>
      <c r="GE27" s="15">
        <v>0</v>
      </c>
      <c r="GF27" s="16">
        <v>42924</v>
      </c>
      <c r="GG27" s="16">
        <v>0</v>
      </c>
      <c r="GH27" s="16">
        <v>159959</v>
      </c>
      <c r="GI27" s="16">
        <v>8415</v>
      </c>
      <c r="GJ27" s="16">
        <v>3870</v>
      </c>
      <c r="GK27" s="18">
        <v>941</v>
      </c>
      <c r="GL27" s="19">
        <v>260</v>
      </c>
      <c r="GM27" s="16">
        <v>900</v>
      </c>
      <c r="GN27" s="17">
        <v>1160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6270</v>
      </c>
      <c r="GW27" s="16">
        <v>5400</v>
      </c>
      <c r="GX27" s="16">
        <v>1520</v>
      </c>
      <c r="GY27" s="16">
        <v>1350</v>
      </c>
      <c r="GZ27" s="20">
        <v>14540</v>
      </c>
      <c r="HA27" s="16">
        <v>230</v>
      </c>
      <c r="HB27" s="16">
        <v>0</v>
      </c>
      <c r="HC27" s="17">
        <v>232039</v>
      </c>
      <c r="HD27" s="15">
        <v>16381650</v>
      </c>
      <c r="HE27" s="18">
        <v>0</v>
      </c>
      <c r="HF27" s="19">
        <v>0</v>
      </c>
      <c r="HG27" s="17">
        <v>16381650</v>
      </c>
      <c r="HH27" s="15">
        <v>655261</v>
      </c>
      <c r="HI27" s="16">
        <v>655261</v>
      </c>
      <c r="HJ27" s="21">
        <f t="shared" si="5"/>
        <v>3.9999694780440312E-2</v>
      </c>
      <c r="HK27" s="19">
        <v>1223590888</v>
      </c>
      <c r="HL27" s="16">
        <v>4116</v>
      </c>
      <c r="HM27" s="16">
        <v>36695</v>
      </c>
      <c r="HN27" s="17">
        <v>1223631699</v>
      </c>
      <c r="HO27" s="15">
        <v>12857</v>
      </c>
      <c r="HP27" s="16">
        <v>8394841</v>
      </c>
      <c r="HQ27" s="16">
        <v>3579</v>
      </c>
      <c r="HR27" s="16">
        <v>191284986</v>
      </c>
      <c r="HS27" s="16">
        <v>4835789</v>
      </c>
      <c r="HT27" s="16">
        <v>7982613</v>
      </c>
      <c r="HU27" s="18">
        <v>467607</v>
      </c>
      <c r="HV27" s="19">
        <v>744380</v>
      </c>
      <c r="HW27" s="16">
        <v>557400</v>
      </c>
      <c r="HX27" s="17">
        <v>1301780</v>
      </c>
      <c r="HY27" s="15">
        <v>189540</v>
      </c>
      <c r="HZ27" s="16">
        <v>582600</v>
      </c>
      <c r="IA27" s="16">
        <v>9880</v>
      </c>
      <c r="IB27" s="16">
        <v>6226110</v>
      </c>
      <c r="IC27" s="16">
        <v>380870</v>
      </c>
      <c r="ID27" s="20">
        <v>6606980</v>
      </c>
      <c r="IE27" s="18">
        <v>1446150</v>
      </c>
      <c r="IF27" s="19">
        <v>4634190</v>
      </c>
      <c r="IG27" s="16">
        <v>4437900</v>
      </c>
      <c r="IH27" s="16">
        <v>1109220</v>
      </c>
      <c r="II27" s="16">
        <v>1316250</v>
      </c>
      <c r="IJ27" s="20">
        <v>11497560</v>
      </c>
      <c r="IK27" s="16">
        <v>185150</v>
      </c>
      <c r="IL27" s="16">
        <v>112633410</v>
      </c>
      <c r="IM27" s="17">
        <v>347431743</v>
      </c>
      <c r="IN27" s="15">
        <v>876159150</v>
      </c>
      <c r="IO27" s="18">
        <v>4114</v>
      </c>
      <c r="IP27" s="19">
        <v>36692</v>
      </c>
      <c r="IQ27" s="17">
        <v>876199956</v>
      </c>
      <c r="IR27" s="15">
        <v>35036634</v>
      </c>
      <c r="IS27" s="16">
        <v>35036634</v>
      </c>
      <c r="IT27" s="21">
        <f t="shared" si="6"/>
        <v>3.9987030083804297E-2</v>
      </c>
    </row>
    <row r="28" spans="1:254" s="49" customFormat="1" ht="12.6" customHeight="1" x14ac:dyDescent="0.15">
      <c r="A28" s="65">
        <v>16</v>
      </c>
      <c r="B28" s="66" t="s">
        <v>95</v>
      </c>
      <c r="C28" s="12">
        <v>415412065</v>
      </c>
      <c r="D28" s="9">
        <v>0</v>
      </c>
      <c r="E28" s="9">
        <v>0</v>
      </c>
      <c r="F28" s="10">
        <v>415412065</v>
      </c>
      <c r="G28" s="8">
        <v>1052</v>
      </c>
      <c r="H28" s="9">
        <v>2733498</v>
      </c>
      <c r="I28" s="9">
        <v>1163</v>
      </c>
      <c r="J28" s="9">
        <v>75967314</v>
      </c>
      <c r="K28" s="9">
        <v>1762277</v>
      </c>
      <c r="L28" s="9">
        <v>3249585</v>
      </c>
      <c r="M28" s="11">
        <v>126561</v>
      </c>
      <c r="N28" s="12">
        <v>320320</v>
      </c>
      <c r="O28" s="9">
        <v>234900</v>
      </c>
      <c r="P28" s="10">
        <v>555220</v>
      </c>
      <c r="Q28" s="8">
        <v>105820</v>
      </c>
      <c r="R28" s="9">
        <v>300900</v>
      </c>
      <c r="S28" s="9">
        <v>9100</v>
      </c>
      <c r="T28" s="9">
        <v>2697310</v>
      </c>
      <c r="U28" s="9">
        <v>199880</v>
      </c>
      <c r="V28" s="13">
        <v>2897190</v>
      </c>
      <c r="W28" s="11">
        <v>667190</v>
      </c>
      <c r="X28" s="12">
        <v>1830840</v>
      </c>
      <c r="Y28" s="9">
        <v>1179900</v>
      </c>
      <c r="Z28" s="9">
        <v>586720</v>
      </c>
      <c r="AA28" s="9">
        <v>667800</v>
      </c>
      <c r="AB28" s="13">
        <v>4265260</v>
      </c>
      <c r="AC28" s="9">
        <v>65780</v>
      </c>
      <c r="AD28" s="9">
        <v>52926550</v>
      </c>
      <c r="AE28" s="10">
        <v>145633297</v>
      </c>
      <c r="AF28" s="8">
        <v>269778768</v>
      </c>
      <c r="AG28" s="11">
        <v>0</v>
      </c>
      <c r="AH28" s="12">
        <v>0</v>
      </c>
      <c r="AI28" s="10">
        <v>269778768</v>
      </c>
      <c r="AJ28" s="8">
        <v>10785909</v>
      </c>
      <c r="AK28" s="9">
        <v>10785909</v>
      </c>
      <c r="AL28" s="14">
        <f t="shared" si="0"/>
        <v>3.9980570301959416E-2</v>
      </c>
      <c r="AM28" s="12">
        <v>55677221</v>
      </c>
      <c r="AN28" s="9">
        <v>0</v>
      </c>
      <c r="AO28" s="9">
        <v>0</v>
      </c>
      <c r="AP28" s="10">
        <v>55677221</v>
      </c>
      <c r="AQ28" s="8">
        <v>423</v>
      </c>
      <c r="AR28" s="9">
        <v>414487</v>
      </c>
      <c r="AS28" s="9">
        <v>106</v>
      </c>
      <c r="AT28" s="9">
        <v>7527930</v>
      </c>
      <c r="AU28" s="9">
        <v>261099</v>
      </c>
      <c r="AV28" s="9">
        <v>236697</v>
      </c>
      <c r="AW28" s="11">
        <v>21428</v>
      </c>
      <c r="AX28" s="12">
        <v>14040</v>
      </c>
      <c r="AY28" s="9">
        <v>14400</v>
      </c>
      <c r="AZ28" s="10">
        <v>28440</v>
      </c>
      <c r="BA28" s="8">
        <v>0</v>
      </c>
      <c r="BB28" s="9">
        <v>0</v>
      </c>
      <c r="BC28" s="9">
        <v>0</v>
      </c>
      <c r="BD28" s="9">
        <v>49940</v>
      </c>
      <c r="BE28" s="9">
        <v>1420</v>
      </c>
      <c r="BF28" s="13">
        <v>51360</v>
      </c>
      <c r="BG28" s="11">
        <v>9800</v>
      </c>
      <c r="BH28" s="12">
        <v>217470</v>
      </c>
      <c r="BI28" s="9">
        <v>210600</v>
      </c>
      <c r="BJ28" s="9">
        <v>60800</v>
      </c>
      <c r="BK28" s="9">
        <v>39600</v>
      </c>
      <c r="BL28" s="13">
        <v>528470</v>
      </c>
      <c r="BM28" s="9">
        <v>4830</v>
      </c>
      <c r="BN28" s="9">
        <v>2297920</v>
      </c>
      <c r="BO28" s="10">
        <v>11382884</v>
      </c>
      <c r="BP28" s="8">
        <v>44294337</v>
      </c>
      <c r="BQ28" s="11">
        <v>0</v>
      </c>
      <c r="BR28" s="12">
        <v>0</v>
      </c>
      <c r="BS28" s="10">
        <v>44294337</v>
      </c>
      <c r="BT28" s="8">
        <v>1771529</v>
      </c>
      <c r="BU28" s="9">
        <v>1771529</v>
      </c>
      <c r="BV28" s="14">
        <f t="shared" si="1"/>
        <v>3.999448055854183E-2</v>
      </c>
      <c r="BW28" s="12">
        <v>72360355</v>
      </c>
      <c r="BX28" s="9">
        <v>0</v>
      </c>
      <c r="BY28" s="9">
        <v>0</v>
      </c>
      <c r="BZ28" s="10">
        <v>72360355</v>
      </c>
      <c r="CA28" s="8">
        <v>0</v>
      </c>
      <c r="CB28" s="9">
        <v>544648</v>
      </c>
      <c r="CC28" s="9">
        <v>301</v>
      </c>
      <c r="CD28" s="9">
        <v>6940379</v>
      </c>
      <c r="CE28" s="9">
        <v>333097</v>
      </c>
      <c r="CF28" s="9">
        <v>201466</v>
      </c>
      <c r="CG28" s="11">
        <v>22451</v>
      </c>
      <c r="CH28" s="12">
        <v>13000</v>
      </c>
      <c r="CI28" s="9">
        <v>18000</v>
      </c>
      <c r="CJ28" s="10">
        <v>31000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211860</v>
      </c>
      <c r="CS28" s="9">
        <v>238050</v>
      </c>
      <c r="CT28" s="9">
        <v>66120</v>
      </c>
      <c r="CU28" s="9">
        <v>30600</v>
      </c>
      <c r="CV28" s="13">
        <v>546630</v>
      </c>
      <c r="CW28" s="9">
        <v>7130</v>
      </c>
      <c r="CX28" s="9">
        <v>1977580</v>
      </c>
      <c r="CY28" s="10">
        <v>10604381</v>
      </c>
      <c r="CZ28" s="8">
        <v>61755974</v>
      </c>
      <c r="DA28" s="11">
        <v>0</v>
      </c>
      <c r="DB28" s="12">
        <v>0</v>
      </c>
      <c r="DC28" s="10">
        <v>61755974</v>
      </c>
      <c r="DD28" s="8">
        <v>2470028</v>
      </c>
      <c r="DE28" s="9">
        <v>2470028</v>
      </c>
      <c r="DF28" s="14">
        <f t="shared" si="2"/>
        <v>3.9996583974207904E-2</v>
      </c>
      <c r="DG28" s="12">
        <v>36928615</v>
      </c>
      <c r="DH28" s="9">
        <v>4728</v>
      </c>
      <c r="DI28" s="9">
        <v>0</v>
      </c>
      <c r="DJ28" s="10">
        <v>36933343</v>
      </c>
      <c r="DK28" s="8">
        <v>0</v>
      </c>
      <c r="DL28" s="9">
        <v>248257</v>
      </c>
      <c r="DM28" s="9">
        <v>102</v>
      </c>
      <c r="DN28" s="9">
        <v>1899156</v>
      </c>
      <c r="DO28" s="9">
        <v>116238</v>
      </c>
      <c r="DP28" s="9">
        <v>51898</v>
      </c>
      <c r="DQ28" s="11">
        <v>7447</v>
      </c>
      <c r="DR28" s="12">
        <v>3640</v>
      </c>
      <c r="DS28" s="9">
        <v>7500</v>
      </c>
      <c r="DT28" s="10">
        <v>11140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71280</v>
      </c>
      <c r="EC28" s="9">
        <v>70650</v>
      </c>
      <c r="ED28" s="9">
        <v>23180</v>
      </c>
      <c r="EE28" s="9">
        <v>5850</v>
      </c>
      <c r="EF28" s="13">
        <v>170960</v>
      </c>
      <c r="EG28" s="9">
        <v>2530</v>
      </c>
      <c r="EH28" s="9">
        <v>107280</v>
      </c>
      <c r="EI28" s="10">
        <v>2614906</v>
      </c>
      <c r="EJ28" s="8">
        <v>34313710</v>
      </c>
      <c r="EK28" s="11">
        <v>4727</v>
      </c>
      <c r="EL28" s="12">
        <v>0</v>
      </c>
      <c r="EM28" s="10">
        <v>34318437</v>
      </c>
      <c r="EN28" s="8">
        <v>1372682</v>
      </c>
      <c r="EO28" s="9">
        <v>1372682</v>
      </c>
      <c r="EP28" s="14">
        <f t="shared" si="3"/>
        <v>3.9998383376259238E-2</v>
      </c>
      <c r="EQ28" s="12">
        <v>10253065</v>
      </c>
      <c r="ER28" s="9">
        <v>0</v>
      </c>
      <c r="ES28" s="9">
        <v>0</v>
      </c>
      <c r="ET28" s="10">
        <v>10253065</v>
      </c>
      <c r="EU28" s="8">
        <v>0</v>
      </c>
      <c r="EV28" s="9">
        <v>41267</v>
      </c>
      <c r="EW28" s="9">
        <v>0</v>
      </c>
      <c r="EX28" s="9">
        <v>249282</v>
      </c>
      <c r="EY28" s="9">
        <v>17602</v>
      </c>
      <c r="EZ28" s="9">
        <v>6689</v>
      </c>
      <c r="FA28" s="11">
        <v>1074</v>
      </c>
      <c r="FB28" s="12">
        <v>520</v>
      </c>
      <c r="FC28" s="9">
        <v>1500</v>
      </c>
      <c r="FD28" s="10">
        <v>2020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10890</v>
      </c>
      <c r="FM28" s="9">
        <v>7200</v>
      </c>
      <c r="FN28" s="9">
        <v>3800</v>
      </c>
      <c r="FO28" s="9">
        <v>1350</v>
      </c>
      <c r="FP28" s="13">
        <v>23240</v>
      </c>
      <c r="FQ28" s="9">
        <v>230</v>
      </c>
      <c r="FR28" s="9">
        <v>0</v>
      </c>
      <c r="FS28" s="10">
        <v>341404</v>
      </c>
      <c r="FT28" s="8">
        <v>9911661</v>
      </c>
      <c r="FU28" s="11">
        <v>0</v>
      </c>
      <c r="FV28" s="12">
        <v>0</v>
      </c>
      <c r="FW28" s="10">
        <v>9911661</v>
      </c>
      <c r="FX28" s="8">
        <v>396459</v>
      </c>
      <c r="FY28" s="9">
        <v>396459</v>
      </c>
      <c r="FZ28" s="14">
        <f t="shared" si="4"/>
        <v>3.9999249369000817E-2</v>
      </c>
      <c r="GA28" s="12">
        <v>7759844</v>
      </c>
      <c r="GB28" s="9">
        <v>0</v>
      </c>
      <c r="GC28" s="9">
        <v>0</v>
      </c>
      <c r="GD28" s="10">
        <v>7759844</v>
      </c>
      <c r="GE28" s="8">
        <v>0</v>
      </c>
      <c r="GF28" s="9">
        <v>12802</v>
      </c>
      <c r="GG28" s="9">
        <v>0</v>
      </c>
      <c r="GH28" s="9">
        <v>69647</v>
      </c>
      <c r="GI28" s="9">
        <v>5339</v>
      </c>
      <c r="GJ28" s="9">
        <v>1533</v>
      </c>
      <c r="GK28" s="11">
        <v>237</v>
      </c>
      <c r="GL28" s="12">
        <v>260</v>
      </c>
      <c r="GM28" s="9">
        <v>300</v>
      </c>
      <c r="GN28" s="10">
        <v>560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4620</v>
      </c>
      <c r="GW28" s="9">
        <v>2700</v>
      </c>
      <c r="GX28" s="9">
        <v>1900</v>
      </c>
      <c r="GY28" s="9">
        <v>0</v>
      </c>
      <c r="GZ28" s="13">
        <v>9220</v>
      </c>
      <c r="HA28" s="9">
        <v>0</v>
      </c>
      <c r="HB28" s="9">
        <v>0</v>
      </c>
      <c r="HC28" s="10">
        <v>99338</v>
      </c>
      <c r="HD28" s="8">
        <v>7660506</v>
      </c>
      <c r="HE28" s="11">
        <v>0</v>
      </c>
      <c r="HF28" s="12">
        <v>0</v>
      </c>
      <c r="HG28" s="10">
        <v>7660506</v>
      </c>
      <c r="HH28" s="8">
        <v>306419</v>
      </c>
      <c r="HI28" s="9">
        <v>306419</v>
      </c>
      <c r="HJ28" s="14">
        <f t="shared" si="5"/>
        <v>3.9999838130797105E-2</v>
      </c>
      <c r="HK28" s="12">
        <v>598391165</v>
      </c>
      <c r="HL28" s="9">
        <v>4728</v>
      </c>
      <c r="HM28" s="9">
        <v>0</v>
      </c>
      <c r="HN28" s="10">
        <v>598395893</v>
      </c>
      <c r="HO28" s="8">
        <v>1475</v>
      </c>
      <c r="HP28" s="9">
        <v>3994959</v>
      </c>
      <c r="HQ28" s="9">
        <v>1672</v>
      </c>
      <c r="HR28" s="9">
        <v>92653708</v>
      </c>
      <c r="HS28" s="9">
        <v>2495652</v>
      </c>
      <c r="HT28" s="9">
        <v>3747868</v>
      </c>
      <c r="HU28" s="11">
        <v>179198</v>
      </c>
      <c r="HV28" s="12">
        <v>351780</v>
      </c>
      <c r="HW28" s="9">
        <v>276600</v>
      </c>
      <c r="HX28" s="10">
        <v>628380</v>
      </c>
      <c r="HY28" s="8">
        <v>105820</v>
      </c>
      <c r="HZ28" s="9">
        <v>300900</v>
      </c>
      <c r="IA28" s="9">
        <v>9100</v>
      </c>
      <c r="IB28" s="9">
        <v>2747250</v>
      </c>
      <c r="IC28" s="9">
        <v>201300</v>
      </c>
      <c r="ID28" s="13">
        <v>2948550</v>
      </c>
      <c r="IE28" s="11">
        <v>676990</v>
      </c>
      <c r="IF28" s="12">
        <v>2346960</v>
      </c>
      <c r="IG28" s="9">
        <v>1709100</v>
      </c>
      <c r="IH28" s="9">
        <v>742520</v>
      </c>
      <c r="II28" s="9">
        <v>745200</v>
      </c>
      <c r="IJ28" s="13">
        <v>5543780</v>
      </c>
      <c r="IK28" s="9">
        <v>80500</v>
      </c>
      <c r="IL28" s="9">
        <v>57309330</v>
      </c>
      <c r="IM28" s="10">
        <v>170676210</v>
      </c>
      <c r="IN28" s="8">
        <v>427714956</v>
      </c>
      <c r="IO28" s="11">
        <v>4727</v>
      </c>
      <c r="IP28" s="12">
        <v>0</v>
      </c>
      <c r="IQ28" s="10">
        <v>427719683</v>
      </c>
      <c r="IR28" s="8">
        <v>17103026</v>
      </c>
      <c r="IS28" s="9">
        <v>17103026</v>
      </c>
      <c r="IT28" s="14">
        <f t="shared" si="6"/>
        <v>3.9986530149934668E-2</v>
      </c>
    </row>
    <row r="29" spans="1:254" s="49" customFormat="1" ht="12.6" customHeight="1" x14ac:dyDescent="0.15">
      <c r="A29" s="67">
        <v>17</v>
      </c>
      <c r="B29" s="68" t="s">
        <v>96</v>
      </c>
      <c r="C29" s="19">
        <v>514610613</v>
      </c>
      <c r="D29" s="16">
        <v>0</v>
      </c>
      <c r="E29" s="16">
        <v>0</v>
      </c>
      <c r="F29" s="17">
        <v>514610613</v>
      </c>
      <c r="G29" s="15">
        <v>1643</v>
      </c>
      <c r="H29" s="16">
        <v>3168893</v>
      </c>
      <c r="I29" s="16">
        <v>2607</v>
      </c>
      <c r="J29" s="16">
        <v>96446703</v>
      </c>
      <c r="K29" s="16">
        <v>1940484</v>
      </c>
      <c r="L29" s="16">
        <v>4554051</v>
      </c>
      <c r="M29" s="18">
        <v>194717</v>
      </c>
      <c r="N29" s="19">
        <v>514280</v>
      </c>
      <c r="O29" s="16">
        <v>375300</v>
      </c>
      <c r="P29" s="17">
        <v>889580</v>
      </c>
      <c r="Q29" s="15">
        <v>156260</v>
      </c>
      <c r="R29" s="16">
        <v>461400</v>
      </c>
      <c r="S29" s="16">
        <v>4680</v>
      </c>
      <c r="T29" s="16">
        <v>4610980</v>
      </c>
      <c r="U29" s="16">
        <v>339600</v>
      </c>
      <c r="V29" s="20">
        <v>4950580</v>
      </c>
      <c r="W29" s="18">
        <v>1082530</v>
      </c>
      <c r="X29" s="19">
        <v>2901360</v>
      </c>
      <c r="Y29" s="16">
        <v>1905300</v>
      </c>
      <c r="Z29" s="16">
        <v>793060</v>
      </c>
      <c r="AA29" s="16">
        <v>1134000</v>
      </c>
      <c r="AB29" s="20">
        <v>6733720</v>
      </c>
      <c r="AC29" s="16">
        <v>127880</v>
      </c>
      <c r="AD29" s="16">
        <v>65017160</v>
      </c>
      <c r="AE29" s="17">
        <v>185730281</v>
      </c>
      <c r="AF29" s="15">
        <v>328880332</v>
      </c>
      <c r="AG29" s="18">
        <v>0</v>
      </c>
      <c r="AH29" s="19">
        <v>0</v>
      </c>
      <c r="AI29" s="17">
        <v>328880332</v>
      </c>
      <c r="AJ29" s="15">
        <v>13148759</v>
      </c>
      <c r="AK29" s="16">
        <v>13148759</v>
      </c>
      <c r="AL29" s="21">
        <f t="shared" si="0"/>
        <v>3.998037498940496E-2</v>
      </c>
      <c r="AM29" s="19">
        <v>50865734</v>
      </c>
      <c r="AN29" s="16">
        <v>0</v>
      </c>
      <c r="AO29" s="16">
        <v>0</v>
      </c>
      <c r="AP29" s="17">
        <v>50865734</v>
      </c>
      <c r="AQ29" s="15">
        <v>0</v>
      </c>
      <c r="AR29" s="16">
        <v>307696</v>
      </c>
      <c r="AS29" s="16">
        <v>224</v>
      </c>
      <c r="AT29" s="16">
        <v>7070449</v>
      </c>
      <c r="AU29" s="16">
        <v>233645</v>
      </c>
      <c r="AV29" s="16">
        <v>232012</v>
      </c>
      <c r="AW29" s="18">
        <v>19979</v>
      </c>
      <c r="AX29" s="19">
        <v>19240</v>
      </c>
      <c r="AY29" s="16">
        <v>16500</v>
      </c>
      <c r="AZ29" s="17">
        <v>35740</v>
      </c>
      <c r="BA29" s="15">
        <v>0</v>
      </c>
      <c r="BB29" s="16">
        <v>0</v>
      </c>
      <c r="BC29" s="16">
        <v>0</v>
      </c>
      <c r="BD29" s="16">
        <v>66440</v>
      </c>
      <c r="BE29" s="16">
        <v>1150</v>
      </c>
      <c r="BF29" s="20">
        <v>67590</v>
      </c>
      <c r="BG29" s="18">
        <v>8850</v>
      </c>
      <c r="BH29" s="19">
        <v>220770</v>
      </c>
      <c r="BI29" s="16">
        <v>246600</v>
      </c>
      <c r="BJ29" s="16">
        <v>54720</v>
      </c>
      <c r="BK29" s="16">
        <v>32400</v>
      </c>
      <c r="BL29" s="20">
        <v>554490</v>
      </c>
      <c r="BM29" s="16">
        <v>6900</v>
      </c>
      <c r="BN29" s="16">
        <v>2105720</v>
      </c>
      <c r="BO29" s="17">
        <v>10643071</v>
      </c>
      <c r="BP29" s="15">
        <v>40222663</v>
      </c>
      <c r="BQ29" s="18">
        <v>0</v>
      </c>
      <c r="BR29" s="19">
        <v>0</v>
      </c>
      <c r="BS29" s="17">
        <v>40222663</v>
      </c>
      <c r="BT29" s="15">
        <v>1608676</v>
      </c>
      <c r="BU29" s="16">
        <v>1608676</v>
      </c>
      <c r="BV29" s="21">
        <f t="shared" si="1"/>
        <v>3.9994268902583598E-2</v>
      </c>
      <c r="BW29" s="19">
        <v>43984666</v>
      </c>
      <c r="BX29" s="16">
        <v>0</v>
      </c>
      <c r="BY29" s="16">
        <v>0</v>
      </c>
      <c r="BZ29" s="17">
        <v>43984666</v>
      </c>
      <c r="CA29" s="15">
        <v>0</v>
      </c>
      <c r="CB29" s="16">
        <v>288091</v>
      </c>
      <c r="CC29" s="16">
        <v>347</v>
      </c>
      <c r="CD29" s="16">
        <v>4337874</v>
      </c>
      <c r="CE29" s="16">
        <v>195286</v>
      </c>
      <c r="CF29" s="16">
        <v>132308</v>
      </c>
      <c r="CG29" s="18">
        <v>14710</v>
      </c>
      <c r="CH29" s="19">
        <v>13000</v>
      </c>
      <c r="CI29" s="16">
        <v>15300</v>
      </c>
      <c r="CJ29" s="17">
        <v>28300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157080</v>
      </c>
      <c r="CS29" s="16">
        <v>160650</v>
      </c>
      <c r="CT29" s="16">
        <v>48260</v>
      </c>
      <c r="CU29" s="16">
        <v>25650</v>
      </c>
      <c r="CV29" s="20">
        <v>391640</v>
      </c>
      <c r="CW29" s="16">
        <v>6440</v>
      </c>
      <c r="CX29" s="16">
        <v>1206020</v>
      </c>
      <c r="CY29" s="17">
        <v>6600669</v>
      </c>
      <c r="CZ29" s="15">
        <v>37383997</v>
      </c>
      <c r="DA29" s="18">
        <v>0</v>
      </c>
      <c r="DB29" s="19">
        <v>0</v>
      </c>
      <c r="DC29" s="17">
        <v>37383997</v>
      </c>
      <c r="DD29" s="15">
        <v>1495228</v>
      </c>
      <c r="DE29" s="16">
        <v>1495228</v>
      </c>
      <c r="DF29" s="21">
        <f t="shared" si="2"/>
        <v>3.9996472287326577E-2</v>
      </c>
      <c r="DG29" s="19">
        <v>15829175</v>
      </c>
      <c r="DH29" s="16">
        <v>0</v>
      </c>
      <c r="DI29" s="16">
        <v>0</v>
      </c>
      <c r="DJ29" s="17">
        <v>15829175</v>
      </c>
      <c r="DK29" s="15">
        <v>0</v>
      </c>
      <c r="DL29" s="16">
        <v>91020</v>
      </c>
      <c r="DM29" s="16">
        <v>10</v>
      </c>
      <c r="DN29" s="16">
        <v>854026</v>
      </c>
      <c r="DO29" s="16">
        <v>73649</v>
      </c>
      <c r="DP29" s="16">
        <v>25112</v>
      </c>
      <c r="DQ29" s="18">
        <v>3613</v>
      </c>
      <c r="DR29" s="19">
        <v>3900</v>
      </c>
      <c r="DS29" s="16">
        <v>4500</v>
      </c>
      <c r="DT29" s="17">
        <v>8400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33990</v>
      </c>
      <c r="EC29" s="16">
        <v>26100</v>
      </c>
      <c r="ED29" s="16">
        <v>12540</v>
      </c>
      <c r="EE29" s="16">
        <v>7650</v>
      </c>
      <c r="EF29" s="20">
        <v>80280</v>
      </c>
      <c r="EG29" s="16">
        <v>2070</v>
      </c>
      <c r="EH29" s="16">
        <v>58000</v>
      </c>
      <c r="EI29" s="17">
        <v>1196170</v>
      </c>
      <c r="EJ29" s="15">
        <v>14633005</v>
      </c>
      <c r="EK29" s="18">
        <v>0</v>
      </c>
      <c r="EL29" s="19">
        <v>0</v>
      </c>
      <c r="EM29" s="17">
        <v>14633005</v>
      </c>
      <c r="EN29" s="15">
        <v>585297</v>
      </c>
      <c r="EO29" s="16">
        <v>585297</v>
      </c>
      <c r="EP29" s="21">
        <f t="shared" si="3"/>
        <v>3.9998414543014234E-2</v>
      </c>
      <c r="EQ29" s="19">
        <v>4865726</v>
      </c>
      <c r="ER29" s="16">
        <v>0</v>
      </c>
      <c r="ES29" s="16">
        <v>0</v>
      </c>
      <c r="ET29" s="17">
        <v>4865726</v>
      </c>
      <c r="EU29" s="15">
        <v>0</v>
      </c>
      <c r="EV29" s="16">
        <v>21666</v>
      </c>
      <c r="EW29" s="16">
        <v>0</v>
      </c>
      <c r="EX29" s="16">
        <v>110436</v>
      </c>
      <c r="EY29" s="16">
        <v>6652</v>
      </c>
      <c r="EZ29" s="16">
        <v>3293</v>
      </c>
      <c r="FA29" s="18">
        <v>529</v>
      </c>
      <c r="FB29" s="19">
        <v>520</v>
      </c>
      <c r="FC29" s="16">
        <v>300</v>
      </c>
      <c r="FD29" s="17">
        <v>820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3960</v>
      </c>
      <c r="FM29" s="16">
        <v>4500</v>
      </c>
      <c r="FN29" s="16">
        <v>380</v>
      </c>
      <c r="FO29" s="16">
        <v>0</v>
      </c>
      <c r="FP29" s="20">
        <v>8840</v>
      </c>
      <c r="FQ29" s="16">
        <v>230</v>
      </c>
      <c r="FR29" s="16">
        <v>0</v>
      </c>
      <c r="FS29" s="17">
        <v>152466</v>
      </c>
      <c r="FT29" s="15">
        <v>4713260</v>
      </c>
      <c r="FU29" s="18">
        <v>0</v>
      </c>
      <c r="FV29" s="19">
        <v>0</v>
      </c>
      <c r="FW29" s="17">
        <v>4713260</v>
      </c>
      <c r="FX29" s="15">
        <v>188527</v>
      </c>
      <c r="FY29" s="16">
        <v>188527</v>
      </c>
      <c r="FZ29" s="21">
        <f t="shared" si="4"/>
        <v>3.9999278630926366E-2</v>
      </c>
      <c r="GA29" s="19">
        <v>2773726</v>
      </c>
      <c r="GB29" s="16">
        <v>0</v>
      </c>
      <c r="GC29" s="16">
        <v>0</v>
      </c>
      <c r="GD29" s="17">
        <v>2773726</v>
      </c>
      <c r="GE29" s="15">
        <v>0</v>
      </c>
      <c r="GF29" s="16">
        <v>4733</v>
      </c>
      <c r="GG29" s="16">
        <v>0</v>
      </c>
      <c r="GH29" s="16">
        <v>21358</v>
      </c>
      <c r="GI29" s="16">
        <v>3184</v>
      </c>
      <c r="GJ29" s="16">
        <v>680</v>
      </c>
      <c r="GK29" s="18">
        <v>121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1980</v>
      </c>
      <c r="GW29" s="16">
        <v>1800</v>
      </c>
      <c r="GX29" s="16">
        <v>0</v>
      </c>
      <c r="GY29" s="16">
        <v>0</v>
      </c>
      <c r="GZ29" s="20">
        <v>3780</v>
      </c>
      <c r="HA29" s="16">
        <v>0</v>
      </c>
      <c r="HB29" s="16">
        <v>0</v>
      </c>
      <c r="HC29" s="17">
        <v>33856</v>
      </c>
      <c r="HD29" s="15">
        <v>2739870</v>
      </c>
      <c r="HE29" s="18">
        <v>0</v>
      </c>
      <c r="HF29" s="19">
        <v>0</v>
      </c>
      <c r="HG29" s="17">
        <v>2739870</v>
      </c>
      <c r="HH29" s="15">
        <v>109595</v>
      </c>
      <c r="HI29" s="16">
        <v>109595</v>
      </c>
      <c r="HJ29" s="21">
        <f t="shared" si="5"/>
        <v>4.0000072996164052E-2</v>
      </c>
      <c r="HK29" s="19">
        <v>632929640</v>
      </c>
      <c r="HL29" s="16">
        <v>0</v>
      </c>
      <c r="HM29" s="16">
        <v>0</v>
      </c>
      <c r="HN29" s="17">
        <v>632929640</v>
      </c>
      <c r="HO29" s="15">
        <v>1643</v>
      </c>
      <c r="HP29" s="16">
        <v>3882099</v>
      </c>
      <c r="HQ29" s="16">
        <v>3188</v>
      </c>
      <c r="HR29" s="16">
        <v>108840846</v>
      </c>
      <c r="HS29" s="16">
        <v>2452900</v>
      </c>
      <c r="HT29" s="16">
        <v>4947456</v>
      </c>
      <c r="HU29" s="18">
        <v>233669</v>
      </c>
      <c r="HV29" s="19">
        <v>550940</v>
      </c>
      <c r="HW29" s="16">
        <v>411900</v>
      </c>
      <c r="HX29" s="17">
        <v>962840</v>
      </c>
      <c r="HY29" s="15">
        <v>156260</v>
      </c>
      <c r="HZ29" s="16">
        <v>461400</v>
      </c>
      <c r="IA29" s="16">
        <v>4680</v>
      </c>
      <c r="IB29" s="16">
        <v>4677420</v>
      </c>
      <c r="IC29" s="16">
        <v>340750</v>
      </c>
      <c r="ID29" s="20">
        <v>5018170</v>
      </c>
      <c r="IE29" s="18">
        <v>1091380</v>
      </c>
      <c r="IF29" s="19">
        <v>3319140</v>
      </c>
      <c r="IG29" s="16">
        <v>2344950</v>
      </c>
      <c r="IH29" s="16">
        <v>908960</v>
      </c>
      <c r="II29" s="16">
        <v>1199700</v>
      </c>
      <c r="IJ29" s="20">
        <v>7772750</v>
      </c>
      <c r="IK29" s="16">
        <v>143520</v>
      </c>
      <c r="IL29" s="16">
        <v>68386900</v>
      </c>
      <c r="IM29" s="17">
        <v>204356513</v>
      </c>
      <c r="IN29" s="15">
        <v>428573127</v>
      </c>
      <c r="IO29" s="18">
        <v>0</v>
      </c>
      <c r="IP29" s="19">
        <v>0</v>
      </c>
      <c r="IQ29" s="17">
        <v>428573127</v>
      </c>
      <c r="IR29" s="15">
        <v>17136082</v>
      </c>
      <c r="IS29" s="16">
        <v>17136082</v>
      </c>
      <c r="IT29" s="21">
        <f t="shared" si="6"/>
        <v>3.9984032876611043E-2</v>
      </c>
    </row>
    <row r="30" spans="1:254" s="49" customFormat="1" ht="12.6" customHeight="1" x14ac:dyDescent="0.15">
      <c r="A30" s="65">
        <v>18</v>
      </c>
      <c r="B30" s="66" t="s">
        <v>97</v>
      </c>
      <c r="C30" s="12">
        <v>302895170</v>
      </c>
      <c r="D30" s="9">
        <v>0</v>
      </c>
      <c r="E30" s="9">
        <v>0</v>
      </c>
      <c r="F30" s="10">
        <v>302895170</v>
      </c>
      <c r="G30" s="8">
        <v>1975</v>
      </c>
      <c r="H30" s="9">
        <v>2003007</v>
      </c>
      <c r="I30" s="9">
        <v>927</v>
      </c>
      <c r="J30" s="9">
        <v>56532842</v>
      </c>
      <c r="K30" s="9">
        <v>1233136</v>
      </c>
      <c r="L30" s="9">
        <v>2792971</v>
      </c>
      <c r="M30" s="11">
        <v>138089</v>
      </c>
      <c r="N30" s="12">
        <v>312260</v>
      </c>
      <c r="O30" s="9">
        <v>234300</v>
      </c>
      <c r="P30" s="10">
        <v>546560</v>
      </c>
      <c r="Q30" s="8">
        <v>110760</v>
      </c>
      <c r="R30" s="9">
        <v>315600</v>
      </c>
      <c r="S30" s="9">
        <v>3900</v>
      </c>
      <c r="T30" s="9">
        <v>2921930</v>
      </c>
      <c r="U30" s="9">
        <v>196720</v>
      </c>
      <c r="V30" s="13">
        <v>3118650</v>
      </c>
      <c r="W30" s="11">
        <v>761890</v>
      </c>
      <c r="X30" s="12">
        <v>1868130</v>
      </c>
      <c r="Y30" s="9">
        <v>1297350</v>
      </c>
      <c r="Z30" s="9">
        <v>579880</v>
      </c>
      <c r="AA30" s="9">
        <v>860400</v>
      </c>
      <c r="AB30" s="13">
        <v>4605760</v>
      </c>
      <c r="AC30" s="9">
        <v>87170</v>
      </c>
      <c r="AD30" s="9">
        <v>39057050</v>
      </c>
      <c r="AE30" s="10">
        <v>111309360</v>
      </c>
      <c r="AF30" s="8">
        <v>191585810</v>
      </c>
      <c r="AG30" s="11">
        <v>0</v>
      </c>
      <c r="AH30" s="12">
        <v>0</v>
      </c>
      <c r="AI30" s="10">
        <v>191585810</v>
      </c>
      <c r="AJ30" s="8">
        <v>7659565</v>
      </c>
      <c r="AK30" s="9">
        <v>7659565</v>
      </c>
      <c r="AL30" s="14">
        <f t="shared" si="0"/>
        <v>3.9979813745078509E-2</v>
      </c>
      <c r="AM30" s="12">
        <v>29074268</v>
      </c>
      <c r="AN30" s="9">
        <v>0</v>
      </c>
      <c r="AO30" s="9">
        <v>0</v>
      </c>
      <c r="AP30" s="10">
        <v>29074268</v>
      </c>
      <c r="AQ30" s="8">
        <v>0</v>
      </c>
      <c r="AR30" s="9">
        <v>172623</v>
      </c>
      <c r="AS30" s="9">
        <v>0</v>
      </c>
      <c r="AT30" s="9">
        <v>3975783</v>
      </c>
      <c r="AU30" s="9">
        <v>140664</v>
      </c>
      <c r="AV30" s="9">
        <v>131608</v>
      </c>
      <c r="AW30" s="11">
        <v>12273</v>
      </c>
      <c r="AX30" s="12">
        <v>10660</v>
      </c>
      <c r="AY30" s="9">
        <v>8100</v>
      </c>
      <c r="AZ30" s="10">
        <v>18760</v>
      </c>
      <c r="BA30" s="8">
        <v>0</v>
      </c>
      <c r="BB30" s="9">
        <v>0</v>
      </c>
      <c r="BC30" s="9">
        <v>0</v>
      </c>
      <c r="BD30" s="9">
        <v>32340</v>
      </c>
      <c r="BE30" s="9">
        <v>1170</v>
      </c>
      <c r="BF30" s="13">
        <v>33510</v>
      </c>
      <c r="BG30" s="11">
        <v>7090</v>
      </c>
      <c r="BH30" s="12">
        <v>152790</v>
      </c>
      <c r="BI30" s="9">
        <v>133650</v>
      </c>
      <c r="BJ30" s="9">
        <v>53200</v>
      </c>
      <c r="BK30" s="9">
        <v>22050</v>
      </c>
      <c r="BL30" s="13">
        <v>361690</v>
      </c>
      <c r="BM30" s="9">
        <v>2530</v>
      </c>
      <c r="BN30" s="9">
        <v>1201420</v>
      </c>
      <c r="BO30" s="10">
        <v>6057951</v>
      </c>
      <c r="BP30" s="8">
        <v>23016317</v>
      </c>
      <c r="BQ30" s="11">
        <v>0</v>
      </c>
      <c r="BR30" s="12">
        <v>0</v>
      </c>
      <c r="BS30" s="10">
        <v>23016317</v>
      </c>
      <c r="BT30" s="8">
        <v>920525</v>
      </c>
      <c r="BU30" s="9">
        <v>920525</v>
      </c>
      <c r="BV30" s="14">
        <f t="shared" si="1"/>
        <v>3.9994452631148592E-2</v>
      </c>
      <c r="BW30" s="12">
        <v>26790946</v>
      </c>
      <c r="BX30" s="9">
        <v>0</v>
      </c>
      <c r="BY30" s="9">
        <v>4402</v>
      </c>
      <c r="BZ30" s="10">
        <v>26795348</v>
      </c>
      <c r="CA30" s="8">
        <v>0</v>
      </c>
      <c r="CB30" s="9">
        <v>186534</v>
      </c>
      <c r="CC30" s="9">
        <v>74</v>
      </c>
      <c r="CD30" s="9">
        <v>2607201</v>
      </c>
      <c r="CE30" s="9">
        <v>139824</v>
      </c>
      <c r="CF30" s="9">
        <v>79344</v>
      </c>
      <c r="CG30" s="11">
        <v>8438</v>
      </c>
      <c r="CH30" s="12">
        <v>10140</v>
      </c>
      <c r="CI30" s="9">
        <v>8100</v>
      </c>
      <c r="CJ30" s="10">
        <v>18240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99660</v>
      </c>
      <c r="CS30" s="9">
        <v>83250</v>
      </c>
      <c r="CT30" s="9">
        <v>41420</v>
      </c>
      <c r="CU30" s="9">
        <v>12600</v>
      </c>
      <c r="CV30" s="13">
        <v>236930</v>
      </c>
      <c r="CW30" s="9">
        <v>3450</v>
      </c>
      <c r="CX30" s="9">
        <v>741340</v>
      </c>
      <c r="CY30" s="10">
        <v>4021301</v>
      </c>
      <c r="CZ30" s="8">
        <v>22769646</v>
      </c>
      <c r="DA30" s="11">
        <v>0</v>
      </c>
      <c r="DB30" s="12">
        <v>4401</v>
      </c>
      <c r="DC30" s="10">
        <v>22774047</v>
      </c>
      <c r="DD30" s="8">
        <v>910882</v>
      </c>
      <c r="DE30" s="9">
        <v>910882</v>
      </c>
      <c r="DF30" s="14">
        <f t="shared" si="2"/>
        <v>3.9996492498676234E-2</v>
      </c>
      <c r="DG30" s="12">
        <v>12370579</v>
      </c>
      <c r="DH30" s="9">
        <v>0</v>
      </c>
      <c r="DI30" s="9">
        <v>0</v>
      </c>
      <c r="DJ30" s="10">
        <v>12370579</v>
      </c>
      <c r="DK30" s="8">
        <v>0</v>
      </c>
      <c r="DL30" s="9">
        <v>75239</v>
      </c>
      <c r="DM30" s="9">
        <v>123</v>
      </c>
      <c r="DN30" s="9">
        <v>636390</v>
      </c>
      <c r="DO30" s="9">
        <v>54593</v>
      </c>
      <c r="DP30" s="9">
        <v>19193</v>
      </c>
      <c r="DQ30" s="11">
        <v>2626</v>
      </c>
      <c r="DR30" s="12">
        <v>1560</v>
      </c>
      <c r="DS30" s="9">
        <v>1500</v>
      </c>
      <c r="DT30" s="10">
        <v>3060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25740</v>
      </c>
      <c r="EC30" s="9">
        <v>18900</v>
      </c>
      <c r="ED30" s="9">
        <v>12540</v>
      </c>
      <c r="EE30" s="9">
        <v>4050</v>
      </c>
      <c r="EF30" s="13">
        <v>61230</v>
      </c>
      <c r="EG30" s="9">
        <v>460</v>
      </c>
      <c r="EH30" s="9">
        <v>38300</v>
      </c>
      <c r="EI30" s="10">
        <v>891091</v>
      </c>
      <c r="EJ30" s="8">
        <v>11479488</v>
      </c>
      <c r="EK30" s="11">
        <v>0</v>
      </c>
      <c r="EL30" s="12">
        <v>0</v>
      </c>
      <c r="EM30" s="10">
        <v>11479488</v>
      </c>
      <c r="EN30" s="8">
        <v>459162</v>
      </c>
      <c r="EO30" s="9">
        <v>459162</v>
      </c>
      <c r="EP30" s="14">
        <f t="shared" si="3"/>
        <v>3.9998473799528339E-2</v>
      </c>
      <c r="EQ30" s="12">
        <v>2809012</v>
      </c>
      <c r="ER30" s="9">
        <v>0</v>
      </c>
      <c r="ES30" s="9">
        <v>0</v>
      </c>
      <c r="ET30" s="10">
        <v>2809012</v>
      </c>
      <c r="EU30" s="8">
        <v>0</v>
      </c>
      <c r="EV30" s="9">
        <v>6838</v>
      </c>
      <c r="EW30" s="9">
        <v>0</v>
      </c>
      <c r="EX30" s="9">
        <v>61908</v>
      </c>
      <c r="EY30" s="9">
        <v>5912</v>
      </c>
      <c r="EZ30" s="9">
        <v>1320</v>
      </c>
      <c r="FA30" s="11">
        <v>263</v>
      </c>
      <c r="FB30" s="12">
        <v>0</v>
      </c>
      <c r="FC30" s="9">
        <v>600</v>
      </c>
      <c r="FD30" s="10">
        <v>600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1320</v>
      </c>
      <c r="FM30" s="9">
        <v>450</v>
      </c>
      <c r="FN30" s="9">
        <v>1140</v>
      </c>
      <c r="FO30" s="9">
        <v>0</v>
      </c>
      <c r="FP30" s="13">
        <v>2910</v>
      </c>
      <c r="FQ30" s="9">
        <v>0</v>
      </c>
      <c r="FR30" s="9">
        <v>0</v>
      </c>
      <c r="FS30" s="10">
        <v>79751</v>
      </c>
      <c r="FT30" s="8">
        <v>2729261</v>
      </c>
      <c r="FU30" s="11">
        <v>0</v>
      </c>
      <c r="FV30" s="12">
        <v>0</v>
      </c>
      <c r="FW30" s="10">
        <v>2729261</v>
      </c>
      <c r="FX30" s="8">
        <v>109168</v>
      </c>
      <c r="FY30" s="9">
        <v>109168</v>
      </c>
      <c r="FZ30" s="14">
        <f t="shared" si="4"/>
        <v>3.9999105985099995E-2</v>
      </c>
      <c r="GA30" s="12">
        <v>974855</v>
      </c>
      <c r="GB30" s="9">
        <v>0</v>
      </c>
      <c r="GC30" s="9">
        <v>0</v>
      </c>
      <c r="GD30" s="10">
        <v>974855</v>
      </c>
      <c r="GE30" s="8">
        <v>0</v>
      </c>
      <c r="GF30" s="9">
        <v>737</v>
      </c>
      <c r="GG30" s="9">
        <v>0</v>
      </c>
      <c r="GH30" s="9">
        <v>9636</v>
      </c>
      <c r="GI30" s="9">
        <v>1812</v>
      </c>
      <c r="GJ30" s="9">
        <v>322</v>
      </c>
      <c r="GK30" s="11">
        <v>49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12556</v>
      </c>
      <c r="HD30" s="8">
        <v>962299</v>
      </c>
      <c r="HE30" s="11">
        <v>0</v>
      </c>
      <c r="HF30" s="12">
        <v>0</v>
      </c>
      <c r="HG30" s="10">
        <v>962299</v>
      </c>
      <c r="HH30" s="8">
        <v>38492</v>
      </c>
      <c r="HI30" s="9">
        <v>38492</v>
      </c>
      <c r="HJ30" s="14">
        <f t="shared" si="5"/>
        <v>4.0000041567122072E-2</v>
      </c>
      <c r="HK30" s="12">
        <v>374914830</v>
      </c>
      <c r="HL30" s="9">
        <v>0</v>
      </c>
      <c r="HM30" s="9">
        <v>4402</v>
      </c>
      <c r="HN30" s="10">
        <v>374919232</v>
      </c>
      <c r="HO30" s="8">
        <v>1975</v>
      </c>
      <c r="HP30" s="9">
        <v>2444978</v>
      </c>
      <c r="HQ30" s="9">
        <v>1124</v>
      </c>
      <c r="HR30" s="9">
        <v>63823760</v>
      </c>
      <c r="HS30" s="9">
        <v>1575941</v>
      </c>
      <c r="HT30" s="9">
        <v>3024758</v>
      </c>
      <c r="HU30" s="11">
        <v>161738</v>
      </c>
      <c r="HV30" s="12">
        <v>334620</v>
      </c>
      <c r="HW30" s="9">
        <v>252600</v>
      </c>
      <c r="HX30" s="10">
        <v>587220</v>
      </c>
      <c r="HY30" s="8">
        <v>110760</v>
      </c>
      <c r="HZ30" s="9">
        <v>315600</v>
      </c>
      <c r="IA30" s="9">
        <v>3900</v>
      </c>
      <c r="IB30" s="9">
        <v>2954270</v>
      </c>
      <c r="IC30" s="9">
        <v>197890</v>
      </c>
      <c r="ID30" s="13">
        <v>3152160</v>
      </c>
      <c r="IE30" s="11">
        <v>768980</v>
      </c>
      <c r="IF30" s="12">
        <v>2147640</v>
      </c>
      <c r="IG30" s="9">
        <v>1533600</v>
      </c>
      <c r="IH30" s="9">
        <v>688180</v>
      </c>
      <c r="II30" s="9">
        <v>899100</v>
      </c>
      <c r="IJ30" s="13">
        <v>5268520</v>
      </c>
      <c r="IK30" s="9">
        <v>93610</v>
      </c>
      <c r="IL30" s="9">
        <v>41038110</v>
      </c>
      <c r="IM30" s="10">
        <v>122372010</v>
      </c>
      <c r="IN30" s="8">
        <v>252542821</v>
      </c>
      <c r="IO30" s="11">
        <v>0</v>
      </c>
      <c r="IP30" s="12">
        <v>4401</v>
      </c>
      <c r="IQ30" s="10">
        <v>252547222</v>
      </c>
      <c r="IR30" s="8">
        <v>10097794</v>
      </c>
      <c r="IS30" s="9">
        <v>10097794</v>
      </c>
      <c r="IT30" s="14">
        <f t="shared" si="6"/>
        <v>3.9983785685831066E-2</v>
      </c>
    </row>
    <row r="31" spans="1:254" s="49" customFormat="1" ht="12.6" customHeight="1" x14ac:dyDescent="0.15">
      <c r="A31" s="67">
        <v>19</v>
      </c>
      <c r="B31" s="68" t="s">
        <v>98</v>
      </c>
      <c r="C31" s="19">
        <v>791947451</v>
      </c>
      <c r="D31" s="16">
        <v>0</v>
      </c>
      <c r="E31" s="16">
        <v>0</v>
      </c>
      <c r="F31" s="17">
        <v>791947451</v>
      </c>
      <c r="G31" s="15">
        <v>1841</v>
      </c>
      <c r="H31" s="16">
        <v>4187362</v>
      </c>
      <c r="I31" s="16">
        <v>3314</v>
      </c>
      <c r="J31" s="16">
        <v>150096653</v>
      </c>
      <c r="K31" s="16">
        <v>2830832</v>
      </c>
      <c r="L31" s="16">
        <v>7299851</v>
      </c>
      <c r="M31" s="18">
        <v>317667</v>
      </c>
      <c r="N31" s="19">
        <v>825240</v>
      </c>
      <c r="O31" s="16">
        <v>584100</v>
      </c>
      <c r="P31" s="17">
        <v>1409340</v>
      </c>
      <c r="Q31" s="15">
        <v>249080</v>
      </c>
      <c r="R31" s="16">
        <v>825600</v>
      </c>
      <c r="S31" s="16">
        <v>10920</v>
      </c>
      <c r="T31" s="16">
        <v>7843550</v>
      </c>
      <c r="U31" s="16">
        <v>576080</v>
      </c>
      <c r="V31" s="20">
        <v>8419630</v>
      </c>
      <c r="W31" s="18">
        <v>1971650</v>
      </c>
      <c r="X31" s="19">
        <v>4649370</v>
      </c>
      <c r="Y31" s="16">
        <v>3539700</v>
      </c>
      <c r="Z31" s="16">
        <v>1038160</v>
      </c>
      <c r="AA31" s="16">
        <v>1669950</v>
      </c>
      <c r="AB31" s="20">
        <v>10897180</v>
      </c>
      <c r="AC31" s="16">
        <v>197340</v>
      </c>
      <c r="AD31" s="16">
        <v>104630900</v>
      </c>
      <c r="AE31" s="17">
        <v>293345846</v>
      </c>
      <c r="AF31" s="15">
        <v>498601605</v>
      </c>
      <c r="AG31" s="18">
        <v>0</v>
      </c>
      <c r="AH31" s="19">
        <v>0</v>
      </c>
      <c r="AI31" s="17">
        <v>498601605</v>
      </c>
      <c r="AJ31" s="15">
        <v>19933734</v>
      </c>
      <c r="AK31" s="16">
        <v>19933734</v>
      </c>
      <c r="AL31" s="21">
        <f t="shared" si="0"/>
        <v>3.9979281655140281E-2</v>
      </c>
      <c r="AM31" s="19">
        <v>68289035</v>
      </c>
      <c r="AN31" s="16">
        <v>0</v>
      </c>
      <c r="AO31" s="16">
        <v>0</v>
      </c>
      <c r="AP31" s="17">
        <v>68289035</v>
      </c>
      <c r="AQ31" s="15">
        <v>0</v>
      </c>
      <c r="AR31" s="16">
        <v>380479</v>
      </c>
      <c r="AS31" s="16">
        <v>217</v>
      </c>
      <c r="AT31" s="16">
        <v>9448751</v>
      </c>
      <c r="AU31" s="16">
        <v>332012</v>
      </c>
      <c r="AV31" s="16">
        <v>321566</v>
      </c>
      <c r="AW31" s="18">
        <v>29540</v>
      </c>
      <c r="AX31" s="19">
        <v>26780</v>
      </c>
      <c r="AY31" s="16">
        <v>19200</v>
      </c>
      <c r="AZ31" s="17">
        <v>45980</v>
      </c>
      <c r="BA31" s="15">
        <v>0</v>
      </c>
      <c r="BB31" s="16">
        <v>0</v>
      </c>
      <c r="BC31" s="16">
        <v>0</v>
      </c>
      <c r="BD31" s="16">
        <v>97020</v>
      </c>
      <c r="BE31" s="16">
        <v>2850</v>
      </c>
      <c r="BF31" s="20">
        <v>99870</v>
      </c>
      <c r="BG31" s="18">
        <v>16790</v>
      </c>
      <c r="BH31" s="19">
        <v>320760</v>
      </c>
      <c r="BI31" s="16">
        <v>388350</v>
      </c>
      <c r="BJ31" s="16">
        <v>70300</v>
      </c>
      <c r="BK31" s="16">
        <v>43650</v>
      </c>
      <c r="BL31" s="20">
        <v>823060</v>
      </c>
      <c r="BM31" s="16">
        <v>7590</v>
      </c>
      <c r="BN31" s="16">
        <v>2814350</v>
      </c>
      <c r="BO31" s="17">
        <v>14319988</v>
      </c>
      <c r="BP31" s="15">
        <v>53969047</v>
      </c>
      <c r="BQ31" s="18">
        <v>0</v>
      </c>
      <c r="BR31" s="19">
        <v>0</v>
      </c>
      <c r="BS31" s="17">
        <v>53969047</v>
      </c>
      <c r="BT31" s="15">
        <v>2158460</v>
      </c>
      <c r="BU31" s="16">
        <v>2158460</v>
      </c>
      <c r="BV31" s="21">
        <f t="shared" si="1"/>
        <v>3.9994406423370786E-2</v>
      </c>
      <c r="BW31" s="19">
        <v>63170842</v>
      </c>
      <c r="BX31" s="16">
        <v>0</v>
      </c>
      <c r="BY31" s="16">
        <v>0</v>
      </c>
      <c r="BZ31" s="17">
        <v>63170842</v>
      </c>
      <c r="CA31" s="15">
        <v>0</v>
      </c>
      <c r="CB31" s="16">
        <v>378847</v>
      </c>
      <c r="CC31" s="16">
        <v>128</v>
      </c>
      <c r="CD31" s="16">
        <v>6244576</v>
      </c>
      <c r="CE31" s="16">
        <v>297050</v>
      </c>
      <c r="CF31" s="16">
        <v>193278</v>
      </c>
      <c r="CG31" s="18">
        <v>23203</v>
      </c>
      <c r="CH31" s="19">
        <v>16120</v>
      </c>
      <c r="CI31" s="16">
        <v>16800</v>
      </c>
      <c r="CJ31" s="17">
        <v>32920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241890</v>
      </c>
      <c r="CS31" s="16">
        <v>264150</v>
      </c>
      <c r="CT31" s="16">
        <v>64600</v>
      </c>
      <c r="CU31" s="16">
        <v>35550</v>
      </c>
      <c r="CV31" s="20">
        <v>606190</v>
      </c>
      <c r="CW31" s="16">
        <v>6440</v>
      </c>
      <c r="CX31" s="16">
        <v>1743390</v>
      </c>
      <c r="CY31" s="17">
        <v>9525894</v>
      </c>
      <c r="CZ31" s="15">
        <v>53644948</v>
      </c>
      <c r="DA31" s="18">
        <v>0</v>
      </c>
      <c r="DB31" s="19">
        <v>0</v>
      </c>
      <c r="DC31" s="17">
        <v>53644948</v>
      </c>
      <c r="DD31" s="15">
        <v>2145612</v>
      </c>
      <c r="DE31" s="16">
        <v>2145612</v>
      </c>
      <c r="DF31" s="21">
        <f t="shared" si="2"/>
        <v>3.9996534249599792E-2</v>
      </c>
      <c r="DG31" s="19">
        <v>27751290</v>
      </c>
      <c r="DH31" s="16">
        <v>0</v>
      </c>
      <c r="DI31" s="16">
        <v>0</v>
      </c>
      <c r="DJ31" s="17">
        <v>27751290</v>
      </c>
      <c r="DK31" s="15">
        <v>0</v>
      </c>
      <c r="DL31" s="16">
        <v>187612</v>
      </c>
      <c r="DM31" s="16">
        <v>8</v>
      </c>
      <c r="DN31" s="16">
        <v>1475417</v>
      </c>
      <c r="DO31" s="16">
        <v>98126</v>
      </c>
      <c r="DP31" s="16">
        <v>42451</v>
      </c>
      <c r="DQ31" s="18">
        <v>6389</v>
      </c>
      <c r="DR31" s="19">
        <v>4680</v>
      </c>
      <c r="DS31" s="16">
        <v>4500</v>
      </c>
      <c r="DT31" s="17">
        <v>9180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62700</v>
      </c>
      <c r="EC31" s="16">
        <v>71100</v>
      </c>
      <c r="ED31" s="16">
        <v>18240</v>
      </c>
      <c r="EE31" s="16">
        <v>9450</v>
      </c>
      <c r="EF31" s="20">
        <v>161490</v>
      </c>
      <c r="EG31" s="16">
        <v>1840</v>
      </c>
      <c r="EH31" s="16">
        <v>93060</v>
      </c>
      <c r="EI31" s="17">
        <v>2075565</v>
      </c>
      <c r="EJ31" s="15">
        <v>25675725</v>
      </c>
      <c r="EK31" s="18">
        <v>0</v>
      </c>
      <c r="EL31" s="19">
        <v>0</v>
      </c>
      <c r="EM31" s="17">
        <v>25675725</v>
      </c>
      <c r="EN31" s="15">
        <v>1026988</v>
      </c>
      <c r="EO31" s="16">
        <v>1026988</v>
      </c>
      <c r="EP31" s="21">
        <f t="shared" si="3"/>
        <v>3.9998403160962349E-2</v>
      </c>
      <c r="EQ31" s="19">
        <v>6674086</v>
      </c>
      <c r="ER31" s="16">
        <v>0</v>
      </c>
      <c r="ES31" s="16">
        <v>0</v>
      </c>
      <c r="ET31" s="17">
        <v>6674086</v>
      </c>
      <c r="EU31" s="15">
        <v>0</v>
      </c>
      <c r="EV31" s="16">
        <v>27513</v>
      </c>
      <c r="EW31" s="16">
        <v>0</v>
      </c>
      <c r="EX31" s="16">
        <v>162943</v>
      </c>
      <c r="EY31" s="16">
        <v>15572</v>
      </c>
      <c r="EZ31" s="16">
        <v>4263</v>
      </c>
      <c r="FA31" s="18">
        <v>888</v>
      </c>
      <c r="FB31" s="19">
        <v>520</v>
      </c>
      <c r="FC31" s="16">
        <v>600</v>
      </c>
      <c r="FD31" s="17">
        <v>1120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6270</v>
      </c>
      <c r="FM31" s="16">
        <v>5400</v>
      </c>
      <c r="FN31" s="16">
        <v>2660</v>
      </c>
      <c r="FO31" s="16">
        <v>3150</v>
      </c>
      <c r="FP31" s="20">
        <v>17480</v>
      </c>
      <c r="FQ31" s="16">
        <v>230</v>
      </c>
      <c r="FR31" s="16">
        <v>0</v>
      </c>
      <c r="FS31" s="17">
        <v>230009</v>
      </c>
      <c r="FT31" s="15">
        <v>6444077</v>
      </c>
      <c r="FU31" s="18">
        <v>0</v>
      </c>
      <c r="FV31" s="19">
        <v>0</v>
      </c>
      <c r="FW31" s="17">
        <v>6444077</v>
      </c>
      <c r="FX31" s="15">
        <v>257758</v>
      </c>
      <c r="FY31" s="16">
        <v>257758</v>
      </c>
      <c r="FZ31" s="21">
        <f t="shared" si="4"/>
        <v>3.9999211679190051E-2</v>
      </c>
      <c r="GA31" s="19">
        <v>3515730</v>
      </c>
      <c r="GB31" s="16">
        <v>0</v>
      </c>
      <c r="GC31" s="16">
        <v>0</v>
      </c>
      <c r="GD31" s="17">
        <v>3515730</v>
      </c>
      <c r="GE31" s="15">
        <v>0</v>
      </c>
      <c r="GF31" s="16">
        <v>7876</v>
      </c>
      <c r="GG31" s="16">
        <v>0</v>
      </c>
      <c r="GH31" s="16">
        <v>35266</v>
      </c>
      <c r="GI31" s="16">
        <v>4591</v>
      </c>
      <c r="GJ31" s="16">
        <v>828</v>
      </c>
      <c r="GK31" s="18">
        <v>147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1320</v>
      </c>
      <c r="GW31" s="16">
        <v>1350</v>
      </c>
      <c r="GX31" s="16">
        <v>0</v>
      </c>
      <c r="GY31" s="16">
        <v>450</v>
      </c>
      <c r="GZ31" s="20">
        <v>3120</v>
      </c>
      <c r="HA31" s="16">
        <v>0</v>
      </c>
      <c r="HB31" s="16">
        <v>0</v>
      </c>
      <c r="HC31" s="17">
        <v>51828</v>
      </c>
      <c r="HD31" s="15">
        <v>3463902</v>
      </c>
      <c r="HE31" s="18">
        <v>0</v>
      </c>
      <c r="HF31" s="19">
        <v>0</v>
      </c>
      <c r="HG31" s="17">
        <v>3463902</v>
      </c>
      <c r="HH31" s="15">
        <v>138555</v>
      </c>
      <c r="HI31" s="16">
        <v>138555</v>
      </c>
      <c r="HJ31" s="21">
        <f t="shared" si="5"/>
        <v>3.999968821288824E-2</v>
      </c>
      <c r="HK31" s="19">
        <v>961348434</v>
      </c>
      <c r="HL31" s="16">
        <v>0</v>
      </c>
      <c r="HM31" s="16">
        <v>0</v>
      </c>
      <c r="HN31" s="17">
        <v>961348434</v>
      </c>
      <c r="HO31" s="15">
        <v>1841</v>
      </c>
      <c r="HP31" s="16">
        <v>5169689</v>
      </c>
      <c r="HQ31" s="16">
        <v>3667</v>
      </c>
      <c r="HR31" s="16">
        <v>167463606</v>
      </c>
      <c r="HS31" s="16">
        <v>3578183</v>
      </c>
      <c r="HT31" s="16">
        <v>7862237</v>
      </c>
      <c r="HU31" s="18">
        <v>377834</v>
      </c>
      <c r="HV31" s="19">
        <v>873340</v>
      </c>
      <c r="HW31" s="16">
        <v>625200</v>
      </c>
      <c r="HX31" s="17">
        <v>1498540</v>
      </c>
      <c r="HY31" s="15">
        <v>249080</v>
      </c>
      <c r="HZ31" s="16">
        <v>825600</v>
      </c>
      <c r="IA31" s="16">
        <v>10920</v>
      </c>
      <c r="IB31" s="16">
        <v>7940570</v>
      </c>
      <c r="IC31" s="16">
        <v>578930</v>
      </c>
      <c r="ID31" s="20">
        <v>8519500</v>
      </c>
      <c r="IE31" s="18">
        <v>1988440</v>
      </c>
      <c r="IF31" s="19">
        <v>5282310</v>
      </c>
      <c r="IG31" s="16">
        <v>4270050</v>
      </c>
      <c r="IH31" s="16">
        <v>1193960</v>
      </c>
      <c r="II31" s="16">
        <v>1762200</v>
      </c>
      <c r="IJ31" s="20">
        <v>12508520</v>
      </c>
      <c r="IK31" s="16">
        <v>213440</v>
      </c>
      <c r="IL31" s="16">
        <v>109281700</v>
      </c>
      <c r="IM31" s="17">
        <v>319549130</v>
      </c>
      <c r="IN31" s="15">
        <v>641799304</v>
      </c>
      <c r="IO31" s="18">
        <v>0</v>
      </c>
      <c r="IP31" s="19">
        <v>0</v>
      </c>
      <c r="IQ31" s="17">
        <v>641799304</v>
      </c>
      <c r="IR31" s="15">
        <v>25661107</v>
      </c>
      <c r="IS31" s="16">
        <v>25661107</v>
      </c>
      <c r="IT31" s="21">
        <f t="shared" si="6"/>
        <v>3.9983070782513654E-2</v>
      </c>
    </row>
    <row r="32" spans="1:254" s="49" customFormat="1" ht="12.6" customHeight="1" x14ac:dyDescent="0.15">
      <c r="A32" s="65">
        <v>20</v>
      </c>
      <c r="B32" s="66" t="s">
        <v>99</v>
      </c>
      <c r="C32" s="12">
        <v>1014635443</v>
      </c>
      <c r="D32" s="9">
        <v>768</v>
      </c>
      <c r="E32" s="9">
        <v>0</v>
      </c>
      <c r="F32" s="10">
        <v>1014636211</v>
      </c>
      <c r="G32" s="8">
        <v>8977</v>
      </c>
      <c r="H32" s="9">
        <v>6170137</v>
      </c>
      <c r="I32" s="9">
        <v>4113</v>
      </c>
      <c r="J32" s="9">
        <v>191794718</v>
      </c>
      <c r="K32" s="9">
        <v>3881717</v>
      </c>
      <c r="L32" s="9">
        <v>9302487</v>
      </c>
      <c r="M32" s="11">
        <v>444773</v>
      </c>
      <c r="N32" s="12">
        <v>983060</v>
      </c>
      <c r="O32" s="9">
        <v>768300</v>
      </c>
      <c r="P32" s="10">
        <v>1751360</v>
      </c>
      <c r="Q32" s="8">
        <v>302900</v>
      </c>
      <c r="R32" s="9">
        <v>1011300</v>
      </c>
      <c r="S32" s="9">
        <v>10660</v>
      </c>
      <c r="T32" s="9">
        <v>11078100</v>
      </c>
      <c r="U32" s="9">
        <v>662770</v>
      </c>
      <c r="V32" s="13">
        <v>11740870</v>
      </c>
      <c r="W32" s="11">
        <v>2597630</v>
      </c>
      <c r="X32" s="12">
        <v>5867730</v>
      </c>
      <c r="Y32" s="9">
        <v>5347350</v>
      </c>
      <c r="Z32" s="9">
        <v>1150260</v>
      </c>
      <c r="AA32" s="9">
        <v>2082150</v>
      </c>
      <c r="AB32" s="13">
        <v>14447490</v>
      </c>
      <c r="AC32" s="9">
        <v>270480</v>
      </c>
      <c r="AD32" s="9">
        <v>128593370</v>
      </c>
      <c r="AE32" s="10">
        <v>372328869</v>
      </c>
      <c r="AF32" s="8">
        <v>642306575</v>
      </c>
      <c r="AG32" s="11">
        <v>767</v>
      </c>
      <c r="AH32" s="12">
        <v>0</v>
      </c>
      <c r="AI32" s="10">
        <v>642307342</v>
      </c>
      <c r="AJ32" s="8">
        <v>25679549</v>
      </c>
      <c r="AK32" s="9">
        <v>25679549</v>
      </c>
      <c r="AL32" s="14">
        <f t="shared" si="0"/>
        <v>3.9980157972411903E-2</v>
      </c>
      <c r="AM32" s="12">
        <v>123230174</v>
      </c>
      <c r="AN32" s="9">
        <v>0</v>
      </c>
      <c r="AO32" s="9">
        <v>0</v>
      </c>
      <c r="AP32" s="10">
        <v>123230174</v>
      </c>
      <c r="AQ32" s="8">
        <v>273</v>
      </c>
      <c r="AR32" s="9">
        <v>705818</v>
      </c>
      <c r="AS32" s="9">
        <v>402</v>
      </c>
      <c r="AT32" s="9">
        <v>17220284</v>
      </c>
      <c r="AU32" s="9">
        <v>522458</v>
      </c>
      <c r="AV32" s="9">
        <v>586784</v>
      </c>
      <c r="AW32" s="11">
        <v>67048</v>
      </c>
      <c r="AX32" s="12">
        <v>43680</v>
      </c>
      <c r="AY32" s="9">
        <v>43800</v>
      </c>
      <c r="AZ32" s="10">
        <v>87480</v>
      </c>
      <c r="BA32" s="8">
        <v>0</v>
      </c>
      <c r="BB32" s="9">
        <v>0</v>
      </c>
      <c r="BC32" s="9">
        <v>0</v>
      </c>
      <c r="BD32" s="9">
        <v>172370</v>
      </c>
      <c r="BE32" s="9">
        <v>5420</v>
      </c>
      <c r="BF32" s="13">
        <v>177790</v>
      </c>
      <c r="BG32" s="11">
        <v>26640</v>
      </c>
      <c r="BH32" s="12">
        <v>742500</v>
      </c>
      <c r="BI32" s="9">
        <v>904500</v>
      </c>
      <c r="BJ32" s="9">
        <v>130720</v>
      </c>
      <c r="BK32" s="9">
        <v>97200</v>
      </c>
      <c r="BL32" s="13">
        <v>1874920</v>
      </c>
      <c r="BM32" s="9">
        <v>20470</v>
      </c>
      <c r="BN32" s="9">
        <v>5034160</v>
      </c>
      <c r="BO32" s="10">
        <v>26324125</v>
      </c>
      <c r="BP32" s="8">
        <v>96906049</v>
      </c>
      <c r="BQ32" s="11">
        <v>0</v>
      </c>
      <c r="BR32" s="12">
        <v>0</v>
      </c>
      <c r="BS32" s="10">
        <v>96906049</v>
      </c>
      <c r="BT32" s="8">
        <v>3875704</v>
      </c>
      <c r="BU32" s="9">
        <v>3875704</v>
      </c>
      <c r="BV32" s="14">
        <f t="shared" si="1"/>
        <v>3.9994448643758035E-2</v>
      </c>
      <c r="BW32" s="12">
        <v>125355954</v>
      </c>
      <c r="BX32" s="9">
        <v>0</v>
      </c>
      <c r="BY32" s="9">
        <v>0</v>
      </c>
      <c r="BZ32" s="10">
        <v>125355954</v>
      </c>
      <c r="CA32" s="8">
        <v>1</v>
      </c>
      <c r="CB32" s="9">
        <v>811225</v>
      </c>
      <c r="CC32" s="9">
        <v>455</v>
      </c>
      <c r="CD32" s="9">
        <v>12729404</v>
      </c>
      <c r="CE32" s="9">
        <v>525228</v>
      </c>
      <c r="CF32" s="9">
        <v>395963</v>
      </c>
      <c r="CG32" s="11">
        <v>57451</v>
      </c>
      <c r="CH32" s="12">
        <v>32240</v>
      </c>
      <c r="CI32" s="9">
        <v>32700</v>
      </c>
      <c r="CJ32" s="10">
        <v>64940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609840</v>
      </c>
      <c r="CS32" s="9">
        <v>714600</v>
      </c>
      <c r="CT32" s="9">
        <v>109060</v>
      </c>
      <c r="CU32" s="9">
        <v>70650</v>
      </c>
      <c r="CV32" s="13">
        <v>1504150</v>
      </c>
      <c r="CW32" s="9">
        <v>13340</v>
      </c>
      <c r="CX32" s="9">
        <v>3442020</v>
      </c>
      <c r="CY32" s="10">
        <v>19543722</v>
      </c>
      <c r="CZ32" s="8">
        <v>105812232</v>
      </c>
      <c r="DA32" s="11">
        <v>0</v>
      </c>
      <c r="DB32" s="12">
        <v>0</v>
      </c>
      <c r="DC32" s="10">
        <v>105812232</v>
      </c>
      <c r="DD32" s="8">
        <v>4232121</v>
      </c>
      <c r="DE32" s="9">
        <v>4232121</v>
      </c>
      <c r="DF32" s="14">
        <f t="shared" si="2"/>
        <v>3.9996519495023981E-2</v>
      </c>
      <c r="DG32" s="12">
        <v>51387881</v>
      </c>
      <c r="DH32" s="9">
        <v>0</v>
      </c>
      <c r="DI32" s="9">
        <v>9895</v>
      </c>
      <c r="DJ32" s="10">
        <v>51397776</v>
      </c>
      <c r="DK32" s="8">
        <v>0</v>
      </c>
      <c r="DL32" s="9">
        <v>332639</v>
      </c>
      <c r="DM32" s="9">
        <v>6</v>
      </c>
      <c r="DN32" s="9">
        <v>2765860</v>
      </c>
      <c r="DO32" s="9">
        <v>173939</v>
      </c>
      <c r="DP32" s="9">
        <v>79477</v>
      </c>
      <c r="DQ32" s="11">
        <v>14719</v>
      </c>
      <c r="DR32" s="12">
        <v>10400</v>
      </c>
      <c r="DS32" s="9">
        <v>10800</v>
      </c>
      <c r="DT32" s="10">
        <v>21200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135960</v>
      </c>
      <c r="EC32" s="9">
        <v>122850</v>
      </c>
      <c r="ED32" s="9">
        <v>37240</v>
      </c>
      <c r="EE32" s="9">
        <v>18000</v>
      </c>
      <c r="EF32" s="13">
        <v>314050</v>
      </c>
      <c r="EG32" s="9">
        <v>4830</v>
      </c>
      <c r="EH32" s="9">
        <v>144960</v>
      </c>
      <c r="EI32" s="10">
        <v>3851674</v>
      </c>
      <c r="EJ32" s="8">
        <v>47536207</v>
      </c>
      <c r="EK32" s="11">
        <v>0</v>
      </c>
      <c r="EL32" s="12">
        <v>9895</v>
      </c>
      <c r="EM32" s="10">
        <v>47546102</v>
      </c>
      <c r="EN32" s="8">
        <v>1901767</v>
      </c>
      <c r="EO32" s="9">
        <v>1901767</v>
      </c>
      <c r="EP32" s="14">
        <f t="shared" si="3"/>
        <v>3.9998378836607888E-2</v>
      </c>
      <c r="EQ32" s="12">
        <v>13787670</v>
      </c>
      <c r="ER32" s="9">
        <v>0</v>
      </c>
      <c r="ES32" s="9">
        <v>0</v>
      </c>
      <c r="ET32" s="10">
        <v>13787670</v>
      </c>
      <c r="EU32" s="8">
        <v>0</v>
      </c>
      <c r="EV32" s="9">
        <v>51842</v>
      </c>
      <c r="EW32" s="9">
        <v>0</v>
      </c>
      <c r="EX32" s="9">
        <v>334838</v>
      </c>
      <c r="EY32" s="9">
        <v>28136</v>
      </c>
      <c r="EZ32" s="9">
        <v>9178</v>
      </c>
      <c r="FA32" s="11">
        <v>2227</v>
      </c>
      <c r="FB32" s="12">
        <v>1300</v>
      </c>
      <c r="FC32" s="9">
        <v>1200</v>
      </c>
      <c r="FD32" s="10">
        <v>2500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11550</v>
      </c>
      <c r="FM32" s="9">
        <v>13050</v>
      </c>
      <c r="FN32" s="9">
        <v>2280</v>
      </c>
      <c r="FO32" s="9">
        <v>2700</v>
      </c>
      <c r="FP32" s="13">
        <v>29580</v>
      </c>
      <c r="FQ32" s="9">
        <v>920</v>
      </c>
      <c r="FR32" s="9">
        <v>0</v>
      </c>
      <c r="FS32" s="10">
        <v>459221</v>
      </c>
      <c r="FT32" s="8">
        <v>13328449</v>
      </c>
      <c r="FU32" s="11">
        <v>0</v>
      </c>
      <c r="FV32" s="12">
        <v>0</v>
      </c>
      <c r="FW32" s="10">
        <v>13328449</v>
      </c>
      <c r="FX32" s="8">
        <v>533129</v>
      </c>
      <c r="FY32" s="9">
        <v>533129</v>
      </c>
      <c r="FZ32" s="14">
        <f t="shared" si="4"/>
        <v>3.9999327753739392E-2</v>
      </c>
      <c r="GA32" s="12">
        <v>6643787</v>
      </c>
      <c r="GB32" s="9">
        <v>0</v>
      </c>
      <c r="GC32" s="9">
        <v>0</v>
      </c>
      <c r="GD32" s="10">
        <v>6643787</v>
      </c>
      <c r="GE32" s="8">
        <v>0</v>
      </c>
      <c r="GF32" s="9">
        <v>13615</v>
      </c>
      <c r="GG32" s="9">
        <v>0</v>
      </c>
      <c r="GH32" s="9">
        <v>67219</v>
      </c>
      <c r="GI32" s="9">
        <v>5697</v>
      </c>
      <c r="GJ32" s="9">
        <v>1812</v>
      </c>
      <c r="GK32" s="11">
        <v>451</v>
      </c>
      <c r="GL32" s="12">
        <v>260</v>
      </c>
      <c r="GM32" s="9">
        <v>0</v>
      </c>
      <c r="GN32" s="10">
        <v>260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2640</v>
      </c>
      <c r="GW32" s="9">
        <v>2700</v>
      </c>
      <c r="GX32" s="9">
        <v>380</v>
      </c>
      <c r="GY32" s="9">
        <v>1350</v>
      </c>
      <c r="GZ32" s="13">
        <v>7070</v>
      </c>
      <c r="HA32" s="9">
        <v>0</v>
      </c>
      <c r="HB32" s="9">
        <v>0</v>
      </c>
      <c r="HC32" s="10">
        <v>96124</v>
      </c>
      <c r="HD32" s="8">
        <v>6547663</v>
      </c>
      <c r="HE32" s="11">
        <v>0</v>
      </c>
      <c r="HF32" s="12">
        <v>0</v>
      </c>
      <c r="HG32" s="10">
        <v>6547663</v>
      </c>
      <c r="HH32" s="8">
        <v>261904</v>
      </c>
      <c r="HI32" s="9">
        <v>261904</v>
      </c>
      <c r="HJ32" s="14">
        <f t="shared" si="5"/>
        <v>3.9999615129856253E-2</v>
      </c>
      <c r="HK32" s="12">
        <v>1335040909</v>
      </c>
      <c r="HL32" s="9">
        <v>768</v>
      </c>
      <c r="HM32" s="9">
        <v>9895</v>
      </c>
      <c r="HN32" s="10">
        <v>1335051572</v>
      </c>
      <c r="HO32" s="8">
        <v>9251</v>
      </c>
      <c r="HP32" s="9">
        <v>8085276</v>
      </c>
      <c r="HQ32" s="9">
        <v>4976</v>
      </c>
      <c r="HR32" s="9">
        <v>224912323</v>
      </c>
      <c r="HS32" s="9">
        <v>5137175</v>
      </c>
      <c r="HT32" s="9">
        <v>10375701</v>
      </c>
      <c r="HU32" s="11">
        <v>586669</v>
      </c>
      <c r="HV32" s="12">
        <v>1070940</v>
      </c>
      <c r="HW32" s="9">
        <v>856800</v>
      </c>
      <c r="HX32" s="10">
        <v>1927740</v>
      </c>
      <c r="HY32" s="8">
        <v>302900</v>
      </c>
      <c r="HZ32" s="9">
        <v>1011300</v>
      </c>
      <c r="IA32" s="9">
        <v>10660</v>
      </c>
      <c r="IB32" s="9">
        <v>11250470</v>
      </c>
      <c r="IC32" s="9">
        <v>668190</v>
      </c>
      <c r="ID32" s="13">
        <v>11918660</v>
      </c>
      <c r="IE32" s="11">
        <v>2624270</v>
      </c>
      <c r="IF32" s="12">
        <v>7370220</v>
      </c>
      <c r="IG32" s="9">
        <v>7105050</v>
      </c>
      <c r="IH32" s="9">
        <v>1429940</v>
      </c>
      <c r="II32" s="9">
        <v>2272050</v>
      </c>
      <c r="IJ32" s="13">
        <v>18177260</v>
      </c>
      <c r="IK32" s="9">
        <v>310040</v>
      </c>
      <c r="IL32" s="9">
        <v>137214510</v>
      </c>
      <c r="IM32" s="10">
        <v>422603735</v>
      </c>
      <c r="IN32" s="8">
        <v>912437175</v>
      </c>
      <c r="IO32" s="11">
        <v>767</v>
      </c>
      <c r="IP32" s="12">
        <v>9895</v>
      </c>
      <c r="IQ32" s="10">
        <v>912447837</v>
      </c>
      <c r="IR32" s="8">
        <v>36484174</v>
      </c>
      <c r="IS32" s="9">
        <v>36484174</v>
      </c>
      <c r="IT32" s="14">
        <f t="shared" si="6"/>
        <v>3.9984942174836897E-2</v>
      </c>
    </row>
    <row r="33" spans="1:254" s="49" customFormat="1" ht="12.6" customHeight="1" x14ac:dyDescent="0.15">
      <c r="A33" s="67">
        <v>21</v>
      </c>
      <c r="B33" s="68" t="s">
        <v>100</v>
      </c>
      <c r="C33" s="19">
        <v>887221634</v>
      </c>
      <c r="D33" s="16">
        <v>0</v>
      </c>
      <c r="E33" s="16">
        <v>0</v>
      </c>
      <c r="F33" s="17">
        <v>887221634</v>
      </c>
      <c r="G33" s="15">
        <v>4685</v>
      </c>
      <c r="H33" s="16">
        <v>4632852</v>
      </c>
      <c r="I33" s="16">
        <v>4046</v>
      </c>
      <c r="J33" s="16">
        <v>169522914</v>
      </c>
      <c r="K33" s="16">
        <v>3104512</v>
      </c>
      <c r="L33" s="16">
        <v>8864951</v>
      </c>
      <c r="M33" s="18">
        <v>448392</v>
      </c>
      <c r="N33" s="19">
        <v>1025700</v>
      </c>
      <c r="O33" s="16">
        <v>820800</v>
      </c>
      <c r="P33" s="17">
        <v>1846500</v>
      </c>
      <c r="Q33" s="15">
        <v>316160</v>
      </c>
      <c r="R33" s="16">
        <v>1197600</v>
      </c>
      <c r="S33" s="16">
        <v>12480</v>
      </c>
      <c r="T33" s="16">
        <v>10997910</v>
      </c>
      <c r="U33" s="16">
        <v>833490</v>
      </c>
      <c r="V33" s="20">
        <v>11831400</v>
      </c>
      <c r="W33" s="18">
        <v>2871630</v>
      </c>
      <c r="X33" s="19">
        <v>6545220</v>
      </c>
      <c r="Y33" s="16">
        <v>4722750</v>
      </c>
      <c r="Z33" s="16">
        <v>1318600</v>
      </c>
      <c r="AA33" s="16">
        <v>2953800</v>
      </c>
      <c r="AB33" s="20">
        <v>15540370</v>
      </c>
      <c r="AC33" s="16">
        <v>309350</v>
      </c>
      <c r="AD33" s="16">
        <v>121602860</v>
      </c>
      <c r="AE33" s="17">
        <v>342106656</v>
      </c>
      <c r="AF33" s="15">
        <v>545114978</v>
      </c>
      <c r="AG33" s="18">
        <v>0</v>
      </c>
      <c r="AH33" s="19">
        <v>0</v>
      </c>
      <c r="AI33" s="17">
        <v>545114978</v>
      </c>
      <c r="AJ33" s="15">
        <v>21804879</v>
      </c>
      <c r="AK33" s="16">
        <v>21804879</v>
      </c>
      <c r="AL33" s="21">
        <f t="shared" si="0"/>
        <v>4.000051343296606E-2</v>
      </c>
      <c r="AM33" s="19">
        <v>56981600</v>
      </c>
      <c r="AN33" s="16">
        <v>0</v>
      </c>
      <c r="AO33" s="16">
        <v>0</v>
      </c>
      <c r="AP33" s="17">
        <v>56981600</v>
      </c>
      <c r="AQ33" s="15">
        <v>0</v>
      </c>
      <c r="AR33" s="16">
        <v>307581</v>
      </c>
      <c r="AS33" s="16">
        <v>165</v>
      </c>
      <c r="AT33" s="16">
        <v>7835910</v>
      </c>
      <c r="AU33" s="16">
        <v>322249</v>
      </c>
      <c r="AV33" s="16">
        <v>271417</v>
      </c>
      <c r="AW33" s="18">
        <v>27691</v>
      </c>
      <c r="AX33" s="19">
        <v>26260</v>
      </c>
      <c r="AY33" s="16">
        <v>19500</v>
      </c>
      <c r="AZ33" s="17">
        <v>45760</v>
      </c>
      <c r="BA33" s="15">
        <v>0</v>
      </c>
      <c r="BB33" s="16">
        <v>0</v>
      </c>
      <c r="BC33" s="16">
        <v>0</v>
      </c>
      <c r="BD33" s="16">
        <v>89100</v>
      </c>
      <c r="BE33" s="16">
        <v>2710</v>
      </c>
      <c r="BF33" s="20">
        <v>91810</v>
      </c>
      <c r="BG33" s="18">
        <v>16190</v>
      </c>
      <c r="BH33" s="19">
        <v>317460</v>
      </c>
      <c r="BI33" s="16">
        <v>308700</v>
      </c>
      <c r="BJ33" s="16">
        <v>73720</v>
      </c>
      <c r="BK33" s="16">
        <v>61200</v>
      </c>
      <c r="BL33" s="20">
        <v>761080</v>
      </c>
      <c r="BM33" s="16">
        <v>10350</v>
      </c>
      <c r="BN33" s="16">
        <v>2353690</v>
      </c>
      <c r="BO33" s="17">
        <v>12043728</v>
      </c>
      <c r="BP33" s="15">
        <v>44937872</v>
      </c>
      <c r="BQ33" s="18">
        <v>0</v>
      </c>
      <c r="BR33" s="19">
        <v>0</v>
      </c>
      <c r="BS33" s="17">
        <v>44937872</v>
      </c>
      <c r="BT33" s="15">
        <v>1797535</v>
      </c>
      <c r="BU33" s="16">
        <v>1797535</v>
      </c>
      <c r="BV33" s="21">
        <f t="shared" si="1"/>
        <v>4.0000447729256074E-2</v>
      </c>
      <c r="BW33" s="19">
        <v>49362096</v>
      </c>
      <c r="BX33" s="16">
        <v>0</v>
      </c>
      <c r="BY33" s="16">
        <v>0</v>
      </c>
      <c r="BZ33" s="17">
        <v>49362096</v>
      </c>
      <c r="CA33" s="15">
        <v>0</v>
      </c>
      <c r="CB33" s="16">
        <v>344171</v>
      </c>
      <c r="CC33" s="16">
        <v>227</v>
      </c>
      <c r="CD33" s="16">
        <v>4850064</v>
      </c>
      <c r="CE33" s="16">
        <v>308359</v>
      </c>
      <c r="CF33" s="16">
        <v>155886</v>
      </c>
      <c r="CG33" s="18">
        <v>19662</v>
      </c>
      <c r="CH33" s="19">
        <v>17160</v>
      </c>
      <c r="CI33" s="16">
        <v>12000</v>
      </c>
      <c r="CJ33" s="17">
        <v>29160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186450</v>
      </c>
      <c r="CS33" s="16">
        <v>207900</v>
      </c>
      <c r="CT33" s="16">
        <v>57380</v>
      </c>
      <c r="CU33" s="16">
        <v>45000</v>
      </c>
      <c r="CV33" s="20">
        <v>496730</v>
      </c>
      <c r="CW33" s="16">
        <v>4600</v>
      </c>
      <c r="CX33" s="16">
        <v>1361100</v>
      </c>
      <c r="CY33" s="17">
        <v>7569732</v>
      </c>
      <c r="CZ33" s="15">
        <v>41792364</v>
      </c>
      <c r="DA33" s="18">
        <v>0</v>
      </c>
      <c r="DB33" s="19">
        <v>0</v>
      </c>
      <c r="DC33" s="17">
        <v>41792364</v>
      </c>
      <c r="DD33" s="15">
        <v>1671718</v>
      </c>
      <c r="DE33" s="16">
        <v>1671718</v>
      </c>
      <c r="DF33" s="21">
        <f t="shared" si="2"/>
        <v>4.0000560868009287E-2</v>
      </c>
      <c r="DG33" s="19">
        <v>23723421</v>
      </c>
      <c r="DH33" s="16">
        <v>0</v>
      </c>
      <c r="DI33" s="16">
        <v>0</v>
      </c>
      <c r="DJ33" s="17">
        <v>23723421</v>
      </c>
      <c r="DK33" s="15">
        <v>0</v>
      </c>
      <c r="DL33" s="16">
        <v>163562</v>
      </c>
      <c r="DM33" s="16">
        <v>1</v>
      </c>
      <c r="DN33" s="16">
        <v>1210462</v>
      </c>
      <c r="DO33" s="16">
        <v>129300</v>
      </c>
      <c r="DP33" s="16">
        <v>36427</v>
      </c>
      <c r="DQ33" s="18">
        <v>5947</v>
      </c>
      <c r="DR33" s="19">
        <v>2080</v>
      </c>
      <c r="DS33" s="16">
        <v>6900</v>
      </c>
      <c r="DT33" s="17">
        <v>8980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50490</v>
      </c>
      <c r="EC33" s="16">
        <v>58050</v>
      </c>
      <c r="ED33" s="16">
        <v>22800</v>
      </c>
      <c r="EE33" s="16">
        <v>9000</v>
      </c>
      <c r="EF33" s="20">
        <v>140340</v>
      </c>
      <c r="EG33" s="16">
        <v>2300</v>
      </c>
      <c r="EH33" s="16">
        <v>61400</v>
      </c>
      <c r="EI33" s="17">
        <v>1758718</v>
      </c>
      <c r="EJ33" s="15">
        <v>21964703</v>
      </c>
      <c r="EK33" s="18">
        <v>0</v>
      </c>
      <c r="EL33" s="19">
        <v>0</v>
      </c>
      <c r="EM33" s="17">
        <v>21964703</v>
      </c>
      <c r="EN33" s="15">
        <v>878570</v>
      </c>
      <c r="EO33" s="16">
        <v>878570</v>
      </c>
      <c r="EP33" s="21">
        <f t="shared" si="3"/>
        <v>3.9999175040063138E-2</v>
      </c>
      <c r="EQ33" s="19">
        <v>4991802</v>
      </c>
      <c r="ER33" s="16">
        <v>0</v>
      </c>
      <c r="ES33" s="16">
        <v>0</v>
      </c>
      <c r="ET33" s="17">
        <v>4991802</v>
      </c>
      <c r="EU33" s="15">
        <v>0</v>
      </c>
      <c r="EV33" s="16">
        <v>21822</v>
      </c>
      <c r="EW33" s="16">
        <v>0</v>
      </c>
      <c r="EX33" s="16">
        <v>119159</v>
      </c>
      <c r="EY33" s="16">
        <v>8892</v>
      </c>
      <c r="EZ33" s="16">
        <v>3375</v>
      </c>
      <c r="FA33" s="18">
        <v>561</v>
      </c>
      <c r="FB33" s="19">
        <v>520</v>
      </c>
      <c r="FC33" s="16">
        <v>600</v>
      </c>
      <c r="FD33" s="17">
        <v>1120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3630</v>
      </c>
      <c r="FM33" s="16">
        <v>3600</v>
      </c>
      <c r="FN33" s="16">
        <v>4560</v>
      </c>
      <c r="FO33" s="16">
        <v>450</v>
      </c>
      <c r="FP33" s="20">
        <v>12240</v>
      </c>
      <c r="FQ33" s="16">
        <v>0</v>
      </c>
      <c r="FR33" s="16">
        <v>0</v>
      </c>
      <c r="FS33" s="17">
        <v>167169</v>
      </c>
      <c r="FT33" s="15">
        <v>4824633</v>
      </c>
      <c r="FU33" s="18">
        <v>0</v>
      </c>
      <c r="FV33" s="19">
        <v>0</v>
      </c>
      <c r="FW33" s="17">
        <v>4824633</v>
      </c>
      <c r="FX33" s="15">
        <v>192980</v>
      </c>
      <c r="FY33" s="16">
        <v>192980</v>
      </c>
      <c r="FZ33" s="21">
        <f t="shared" si="4"/>
        <v>3.9998897325454599E-2</v>
      </c>
      <c r="GA33" s="19">
        <v>2968865</v>
      </c>
      <c r="GB33" s="16">
        <v>0</v>
      </c>
      <c r="GC33" s="16">
        <v>0</v>
      </c>
      <c r="GD33" s="17">
        <v>2968865</v>
      </c>
      <c r="GE33" s="15">
        <v>0</v>
      </c>
      <c r="GF33" s="16">
        <v>5529</v>
      </c>
      <c r="GG33" s="16">
        <v>0</v>
      </c>
      <c r="GH33" s="16">
        <v>30884</v>
      </c>
      <c r="GI33" s="16">
        <v>3780</v>
      </c>
      <c r="GJ33" s="16">
        <v>918</v>
      </c>
      <c r="GK33" s="18">
        <v>129</v>
      </c>
      <c r="GL33" s="19">
        <v>0</v>
      </c>
      <c r="GM33" s="16">
        <v>600</v>
      </c>
      <c r="GN33" s="17">
        <v>600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1650</v>
      </c>
      <c r="GW33" s="16">
        <v>900</v>
      </c>
      <c r="GX33" s="16">
        <v>760</v>
      </c>
      <c r="GY33" s="16">
        <v>0</v>
      </c>
      <c r="GZ33" s="20">
        <v>3310</v>
      </c>
      <c r="HA33" s="16">
        <v>0</v>
      </c>
      <c r="HB33" s="16">
        <v>0</v>
      </c>
      <c r="HC33" s="17">
        <v>45150</v>
      </c>
      <c r="HD33" s="15">
        <v>2923715</v>
      </c>
      <c r="HE33" s="18">
        <v>0</v>
      </c>
      <c r="HF33" s="19">
        <v>0</v>
      </c>
      <c r="HG33" s="17">
        <v>2923715</v>
      </c>
      <c r="HH33" s="15">
        <v>116949</v>
      </c>
      <c r="HI33" s="16">
        <v>116949</v>
      </c>
      <c r="HJ33" s="21">
        <f t="shared" si="5"/>
        <v>4.0000136812240593E-2</v>
      </c>
      <c r="HK33" s="19">
        <v>1025249418</v>
      </c>
      <c r="HL33" s="16">
        <v>0</v>
      </c>
      <c r="HM33" s="16">
        <v>0</v>
      </c>
      <c r="HN33" s="17">
        <v>1025249418</v>
      </c>
      <c r="HO33" s="15">
        <v>4685</v>
      </c>
      <c r="HP33" s="16">
        <v>5475517</v>
      </c>
      <c r="HQ33" s="16">
        <v>4439</v>
      </c>
      <c r="HR33" s="16">
        <v>183569393</v>
      </c>
      <c r="HS33" s="16">
        <v>3877092</v>
      </c>
      <c r="HT33" s="16">
        <v>9332974</v>
      </c>
      <c r="HU33" s="18">
        <v>502382</v>
      </c>
      <c r="HV33" s="19">
        <v>1071720</v>
      </c>
      <c r="HW33" s="16">
        <v>860400</v>
      </c>
      <c r="HX33" s="17">
        <v>1932120</v>
      </c>
      <c r="HY33" s="15">
        <v>316160</v>
      </c>
      <c r="HZ33" s="16">
        <v>1197600</v>
      </c>
      <c r="IA33" s="16">
        <v>12480</v>
      </c>
      <c r="IB33" s="16">
        <v>11087010</v>
      </c>
      <c r="IC33" s="16">
        <v>836200</v>
      </c>
      <c r="ID33" s="20">
        <v>11923210</v>
      </c>
      <c r="IE33" s="18">
        <v>2887820</v>
      </c>
      <c r="IF33" s="19">
        <v>7104900</v>
      </c>
      <c r="IG33" s="16">
        <v>5301900</v>
      </c>
      <c r="IH33" s="16">
        <v>1477820</v>
      </c>
      <c r="II33" s="16">
        <v>3069450</v>
      </c>
      <c r="IJ33" s="20">
        <v>16954070</v>
      </c>
      <c r="IK33" s="16">
        <v>326600</v>
      </c>
      <c r="IL33" s="16">
        <v>125379050</v>
      </c>
      <c r="IM33" s="17">
        <v>363691153</v>
      </c>
      <c r="IN33" s="15">
        <v>661558265</v>
      </c>
      <c r="IO33" s="18">
        <v>0</v>
      </c>
      <c r="IP33" s="19">
        <v>0</v>
      </c>
      <c r="IQ33" s="17">
        <v>661558265</v>
      </c>
      <c r="IR33" s="15">
        <v>26462631</v>
      </c>
      <c r="IS33" s="16">
        <v>26462631</v>
      </c>
      <c r="IT33" s="21">
        <f t="shared" si="6"/>
        <v>4.0000454079430176E-2</v>
      </c>
    </row>
    <row r="34" spans="1:254" s="49" customFormat="1" ht="12.6" customHeight="1" x14ac:dyDescent="0.15">
      <c r="A34" s="65">
        <v>22</v>
      </c>
      <c r="B34" s="66" t="s">
        <v>101</v>
      </c>
      <c r="C34" s="12">
        <v>613952257</v>
      </c>
      <c r="D34" s="9">
        <v>0</v>
      </c>
      <c r="E34" s="9">
        <v>0</v>
      </c>
      <c r="F34" s="10">
        <v>613952257</v>
      </c>
      <c r="G34" s="8">
        <v>3113</v>
      </c>
      <c r="H34" s="9">
        <v>3183421</v>
      </c>
      <c r="I34" s="9">
        <v>1957</v>
      </c>
      <c r="J34" s="9">
        <v>117367540</v>
      </c>
      <c r="K34" s="9">
        <v>2114469</v>
      </c>
      <c r="L34" s="9">
        <v>6126014</v>
      </c>
      <c r="M34" s="11">
        <v>318490</v>
      </c>
      <c r="N34" s="12">
        <v>709800</v>
      </c>
      <c r="O34" s="9">
        <v>519300</v>
      </c>
      <c r="P34" s="10">
        <v>1229100</v>
      </c>
      <c r="Q34" s="8">
        <v>259220</v>
      </c>
      <c r="R34" s="9">
        <v>752700</v>
      </c>
      <c r="S34" s="9">
        <v>5980</v>
      </c>
      <c r="T34" s="9">
        <v>7449420</v>
      </c>
      <c r="U34" s="9">
        <v>516930</v>
      </c>
      <c r="V34" s="13">
        <v>7966350</v>
      </c>
      <c r="W34" s="11">
        <v>1920860</v>
      </c>
      <c r="X34" s="12">
        <v>4473150</v>
      </c>
      <c r="Y34" s="9">
        <v>3327750</v>
      </c>
      <c r="Z34" s="9">
        <v>866020</v>
      </c>
      <c r="AA34" s="9">
        <v>1976850</v>
      </c>
      <c r="AB34" s="13">
        <v>10643770</v>
      </c>
      <c r="AC34" s="9">
        <v>200100</v>
      </c>
      <c r="AD34" s="9">
        <v>82286820</v>
      </c>
      <c r="AE34" s="10">
        <v>234377947</v>
      </c>
      <c r="AF34" s="8">
        <v>379574310</v>
      </c>
      <c r="AG34" s="11">
        <v>0</v>
      </c>
      <c r="AH34" s="12">
        <v>0</v>
      </c>
      <c r="AI34" s="10">
        <v>379574310</v>
      </c>
      <c r="AJ34" s="8">
        <v>15174896</v>
      </c>
      <c r="AK34" s="9">
        <v>15174896</v>
      </c>
      <c r="AL34" s="14">
        <f t="shared" si="0"/>
        <v>3.9978722479927578E-2</v>
      </c>
      <c r="AM34" s="12">
        <v>43034990</v>
      </c>
      <c r="AN34" s="9">
        <v>0</v>
      </c>
      <c r="AO34" s="9">
        <v>0</v>
      </c>
      <c r="AP34" s="10">
        <v>43034990</v>
      </c>
      <c r="AQ34" s="8">
        <v>0</v>
      </c>
      <c r="AR34" s="9">
        <v>232945</v>
      </c>
      <c r="AS34" s="9">
        <v>42</v>
      </c>
      <c r="AT34" s="9">
        <v>6031988</v>
      </c>
      <c r="AU34" s="9">
        <v>226537</v>
      </c>
      <c r="AV34" s="9">
        <v>210905</v>
      </c>
      <c r="AW34" s="11">
        <v>21582</v>
      </c>
      <c r="AX34" s="12">
        <v>15340</v>
      </c>
      <c r="AY34" s="9">
        <v>14400</v>
      </c>
      <c r="AZ34" s="10">
        <v>29740</v>
      </c>
      <c r="BA34" s="8">
        <v>0</v>
      </c>
      <c r="BB34" s="9">
        <v>0</v>
      </c>
      <c r="BC34" s="9">
        <v>0</v>
      </c>
      <c r="BD34" s="9">
        <v>64350</v>
      </c>
      <c r="BE34" s="9">
        <v>1670</v>
      </c>
      <c r="BF34" s="13">
        <v>66020</v>
      </c>
      <c r="BG34" s="11">
        <v>8850</v>
      </c>
      <c r="BH34" s="12">
        <v>244200</v>
      </c>
      <c r="BI34" s="9">
        <v>275400</v>
      </c>
      <c r="BJ34" s="9">
        <v>51680</v>
      </c>
      <c r="BK34" s="9">
        <v>44550</v>
      </c>
      <c r="BL34" s="13">
        <v>615830</v>
      </c>
      <c r="BM34" s="9">
        <v>5290</v>
      </c>
      <c r="BN34" s="9">
        <v>1768590</v>
      </c>
      <c r="BO34" s="10">
        <v>9218277</v>
      </c>
      <c r="BP34" s="8">
        <v>33816713</v>
      </c>
      <c r="BQ34" s="11">
        <v>0</v>
      </c>
      <c r="BR34" s="12">
        <v>0</v>
      </c>
      <c r="BS34" s="10">
        <v>33816713</v>
      </c>
      <c r="BT34" s="8">
        <v>1352484</v>
      </c>
      <c r="BU34" s="9">
        <v>1352484</v>
      </c>
      <c r="BV34" s="14">
        <f t="shared" si="1"/>
        <v>3.999454352645096E-2</v>
      </c>
      <c r="BW34" s="12">
        <v>34978602</v>
      </c>
      <c r="BX34" s="9">
        <v>0</v>
      </c>
      <c r="BY34" s="9">
        <v>0</v>
      </c>
      <c r="BZ34" s="10">
        <v>34978602</v>
      </c>
      <c r="CA34" s="8">
        <v>0</v>
      </c>
      <c r="CB34" s="9">
        <v>220195</v>
      </c>
      <c r="CC34" s="9">
        <v>43</v>
      </c>
      <c r="CD34" s="9">
        <v>3470126</v>
      </c>
      <c r="CE34" s="9">
        <v>216696</v>
      </c>
      <c r="CF34" s="9">
        <v>110187</v>
      </c>
      <c r="CG34" s="11">
        <v>13723</v>
      </c>
      <c r="CH34" s="12">
        <v>12480</v>
      </c>
      <c r="CI34" s="9">
        <v>10800</v>
      </c>
      <c r="CJ34" s="10">
        <v>23280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141900</v>
      </c>
      <c r="CS34" s="9">
        <v>159750</v>
      </c>
      <c r="CT34" s="9">
        <v>36100</v>
      </c>
      <c r="CU34" s="9">
        <v>32400</v>
      </c>
      <c r="CV34" s="13">
        <v>370150</v>
      </c>
      <c r="CW34" s="9">
        <v>3450</v>
      </c>
      <c r="CX34" s="9">
        <v>965070</v>
      </c>
      <c r="CY34" s="10">
        <v>5392877</v>
      </c>
      <c r="CZ34" s="8">
        <v>29585725</v>
      </c>
      <c r="DA34" s="11">
        <v>0</v>
      </c>
      <c r="DB34" s="12">
        <v>0</v>
      </c>
      <c r="DC34" s="10">
        <v>29585725</v>
      </c>
      <c r="DD34" s="8">
        <v>1183328</v>
      </c>
      <c r="DE34" s="9">
        <v>1183328</v>
      </c>
      <c r="DF34" s="14">
        <f t="shared" si="2"/>
        <v>3.9996586191482546E-2</v>
      </c>
      <c r="DG34" s="12">
        <v>16782276</v>
      </c>
      <c r="DH34" s="9">
        <v>0</v>
      </c>
      <c r="DI34" s="9">
        <v>0</v>
      </c>
      <c r="DJ34" s="10">
        <v>16782276</v>
      </c>
      <c r="DK34" s="8">
        <v>0</v>
      </c>
      <c r="DL34" s="9">
        <v>103003</v>
      </c>
      <c r="DM34" s="9">
        <v>21</v>
      </c>
      <c r="DN34" s="9">
        <v>880374</v>
      </c>
      <c r="DO34" s="9">
        <v>85767</v>
      </c>
      <c r="DP34" s="9">
        <v>25664</v>
      </c>
      <c r="DQ34" s="11">
        <v>4697</v>
      </c>
      <c r="DR34" s="12">
        <v>4420</v>
      </c>
      <c r="DS34" s="9">
        <v>5100</v>
      </c>
      <c r="DT34" s="10">
        <v>9520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42900</v>
      </c>
      <c r="EC34" s="9">
        <v>44100</v>
      </c>
      <c r="ED34" s="9">
        <v>12540</v>
      </c>
      <c r="EE34" s="9">
        <v>8550</v>
      </c>
      <c r="EF34" s="13">
        <v>108090</v>
      </c>
      <c r="EG34" s="9">
        <v>2300</v>
      </c>
      <c r="EH34" s="9">
        <v>44080</v>
      </c>
      <c r="EI34" s="10">
        <v>1263495</v>
      </c>
      <c r="EJ34" s="8">
        <v>15518781</v>
      </c>
      <c r="EK34" s="11">
        <v>0</v>
      </c>
      <c r="EL34" s="12">
        <v>0</v>
      </c>
      <c r="EM34" s="10">
        <v>15518781</v>
      </c>
      <c r="EN34" s="8">
        <v>620727</v>
      </c>
      <c r="EO34" s="9">
        <v>620727</v>
      </c>
      <c r="EP34" s="14">
        <f t="shared" si="3"/>
        <v>3.9998438021646161E-2</v>
      </c>
      <c r="EQ34" s="12">
        <v>3312788</v>
      </c>
      <c r="ER34" s="9">
        <v>0</v>
      </c>
      <c r="ES34" s="9">
        <v>0</v>
      </c>
      <c r="ET34" s="10">
        <v>3312788</v>
      </c>
      <c r="EU34" s="8">
        <v>0</v>
      </c>
      <c r="EV34" s="9">
        <v>10487</v>
      </c>
      <c r="EW34" s="9">
        <v>0</v>
      </c>
      <c r="EX34" s="9">
        <v>80714</v>
      </c>
      <c r="EY34" s="9">
        <v>4539</v>
      </c>
      <c r="EZ34" s="9">
        <v>2210</v>
      </c>
      <c r="FA34" s="11">
        <v>381</v>
      </c>
      <c r="FB34" s="12">
        <v>520</v>
      </c>
      <c r="FC34" s="9">
        <v>0</v>
      </c>
      <c r="FD34" s="10">
        <v>520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4950</v>
      </c>
      <c r="FM34" s="9">
        <v>3600</v>
      </c>
      <c r="FN34" s="9">
        <v>1900</v>
      </c>
      <c r="FO34" s="9">
        <v>900</v>
      </c>
      <c r="FP34" s="13">
        <v>11350</v>
      </c>
      <c r="FQ34" s="9">
        <v>0</v>
      </c>
      <c r="FR34" s="9">
        <v>0</v>
      </c>
      <c r="FS34" s="10">
        <v>110201</v>
      </c>
      <c r="FT34" s="8">
        <v>3202587</v>
      </c>
      <c r="FU34" s="11">
        <v>0</v>
      </c>
      <c r="FV34" s="12">
        <v>0</v>
      </c>
      <c r="FW34" s="10">
        <v>3202587</v>
      </c>
      <c r="FX34" s="8">
        <v>128101</v>
      </c>
      <c r="FY34" s="9">
        <v>128101</v>
      </c>
      <c r="FZ34" s="14">
        <f t="shared" si="4"/>
        <v>3.9999225626032954E-2</v>
      </c>
      <c r="GA34" s="12">
        <v>2071285</v>
      </c>
      <c r="GB34" s="9">
        <v>0</v>
      </c>
      <c r="GC34" s="9">
        <v>0</v>
      </c>
      <c r="GD34" s="10">
        <v>2071285</v>
      </c>
      <c r="GE34" s="8">
        <v>0</v>
      </c>
      <c r="GF34" s="9">
        <v>4430</v>
      </c>
      <c r="GG34" s="9">
        <v>0</v>
      </c>
      <c r="GH34" s="9">
        <v>24090</v>
      </c>
      <c r="GI34" s="9">
        <v>2688</v>
      </c>
      <c r="GJ34" s="9">
        <v>586</v>
      </c>
      <c r="GK34" s="11">
        <v>81</v>
      </c>
      <c r="GL34" s="12">
        <v>0</v>
      </c>
      <c r="GM34" s="9">
        <v>300</v>
      </c>
      <c r="GN34" s="10">
        <v>300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660</v>
      </c>
      <c r="GW34" s="9">
        <v>900</v>
      </c>
      <c r="GX34" s="9">
        <v>0</v>
      </c>
      <c r="GY34" s="9">
        <v>0</v>
      </c>
      <c r="GZ34" s="13">
        <v>1560</v>
      </c>
      <c r="HA34" s="9">
        <v>0</v>
      </c>
      <c r="HB34" s="9">
        <v>0</v>
      </c>
      <c r="HC34" s="10">
        <v>33735</v>
      </c>
      <c r="HD34" s="8">
        <v>2037550</v>
      </c>
      <c r="HE34" s="11">
        <v>0</v>
      </c>
      <c r="HF34" s="12">
        <v>0</v>
      </c>
      <c r="HG34" s="10">
        <v>2037550</v>
      </c>
      <c r="HH34" s="8">
        <v>81501</v>
      </c>
      <c r="HI34" s="9">
        <v>81501</v>
      </c>
      <c r="HJ34" s="14">
        <f t="shared" si="5"/>
        <v>3.9999509214497804E-2</v>
      </c>
      <c r="HK34" s="12">
        <v>714132198</v>
      </c>
      <c r="HL34" s="9">
        <v>0</v>
      </c>
      <c r="HM34" s="9">
        <v>0</v>
      </c>
      <c r="HN34" s="10">
        <v>714132198</v>
      </c>
      <c r="HO34" s="8">
        <v>3113</v>
      </c>
      <c r="HP34" s="9">
        <v>3754481</v>
      </c>
      <c r="HQ34" s="9">
        <v>2063</v>
      </c>
      <c r="HR34" s="9">
        <v>127854832</v>
      </c>
      <c r="HS34" s="9">
        <v>2650696</v>
      </c>
      <c r="HT34" s="9">
        <v>6475566</v>
      </c>
      <c r="HU34" s="11">
        <v>358954</v>
      </c>
      <c r="HV34" s="12">
        <v>742560</v>
      </c>
      <c r="HW34" s="9">
        <v>549900</v>
      </c>
      <c r="HX34" s="10">
        <v>1292460</v>
      </c>
      <c r="HY34" s="8">
        <v>259220</v>
      </c>
      <c r="HZ34" s="9">
        <v>752700</v>
      </c>
      <c r="IA34" s="9">
        <v>5980</v>
      </c>
      <c r="IB34" s="9">
        <v>7513770</v>
      </c>
      <c r="IC34" s="9">
        <v>518600</v>
      </c>
      <c r="ID34" s="13">
        <v>8032370</v>
      </c>
      <c r="IE34" s="11">
        <v>1929710</v>
      </c>
      <c r="IF34" s="12">
        <v>4907760</v>
      </c>
      <c r="IG34" s="9">
        <v>3811500</v>
      </c>
      <c r="IH34" s="9">
        <v>968240</v>
      </c>
      <c r="II34" s="9">
        <v>2063250</v>
      </c>
      <c r="IJ34" s="13">
        <v>11750750</v>
      </c>
      <c r="IK34" s="9">
        <v>211140</v>
      </c>
      <c r="IL34" s="9">
        <v>85064560</v>
      </c>
      <c r="IM34" s="10">
        <v>250396532</v>
      </c>
      <c r="IN34" s="8">
        <v>463735666</v>
      </c>
      <c r="IO34" s="11">
        <v>0</v>
      </c>
      <c r="IP34" s="12">
        <v>0</v>
      </c>
      <c r="IQ34" s="10">
        <v>463735666</v>
      </c>
      <c r="IR34" s="8">
        <v>18541037</v>
      </c>
      <c r="IS34" s="9">
        <v>18541037</v>
      </c>
      <c r="IT34" s="14">
        <f t="shared" si="6"/>
        <v>3.9981908572889455E-2</v>
      </c>
    </row>
    <row r="35" spans="1:254" s="49" customFormat="1" ht="12.6" customHeight="1" x14ac:dyDescent="0.15">
      <c r="A35" s="67">
        <v>23</v>
      </c>
      <c r="B35" s="68" t="s">
        <v>102</v>
      </c>
      <c r="C35" s="19">
        <v>945140160</v>
      </c>
      <c r="D35" s="16">
        <v>326</v>
      </c>
      <c r="E35" s="16">
        <v>0</v>
      </c>
      <c r="F35" s="17">
        <v>945140486</v>
      </c>
      <c r="G35" s="15">
        <v>1752</v>
      </c>
      <c r="H35" s="16">
        <v>4973020</v>
      </c>
      <c r="I35" s="16">
        <v>3201</v>
      </c>
      <c r="J35" s="16">
        <v>179381114</v>
      </c>
      <c r="K35" s="16">
        <v>3124351</v>
      </c>
      <c r="L35" s="16">
        <v>9142797</v>
      </c>
      <c r="M35" s="18">
        <v>434032</v>
      </c>
      <c r="N35" s="19">
        <v>1047280</v>
      </c>
      <c r="O35" s="16">
        <v>808200</v>
      </c>
      <c r="P35" s="17">
        <v>1855480</v>
      </c>
      <c r="Q35" s="15">
        <v>305500</v>
      </c>
      <c r="R35" s="16">
        <v>1223700</v>
      </c>
      <c r="S35" s="16">
        <v>13520</v>
      </c>
      <c r="T35" s="16">
        <v>12256090</v>
      </c>
      <c r="U35" s="16">
        <v>788140</v>
      </c>
      <c r="V35" s="20">
        <v>13044230</v>
      </c>
      <c r="W35" s="18">
        <v>3079430</v>
      </c>
      <c r="X35" s="19">
        <v>7640160</v>
      </c>
      <c r="Y35" s="16">
        <v>5525100</v>
      </c>
      <c r="Z35" s="16">
        <v>1402200</v>
      </c>
      <c r="AA35" s="16">
        <v>2671200</v>
      </c>
      <c r="AB35" s="20">
        <v>17238660</v>
      </c>
      <c r="AC35" s="16">
        <v>302910</v>
      </c>
      <c r="AD35" s="16">
        <v>124500230</v>
      </c>
      <c r="AE35" s="17">
        <v>358620726</v>
      </c>
      <c r="AF35" s="15">
        <v>586519435</v>
      </c>
      <c r="AG35" s="18">
        <v>325</v>
      </c>
      <c r="AH35" s="19">
        <v>0</v>
      </c>
      <c r="AI35" s="17">
        <v>586519760</v>
      </c>
      <c r="AJ35" s="15">
        <v>23448599</v>
      </c>
      <c r="AK35" s="16">
        <v>23448599</v>
      </c>
      <c r="AL35" s="21">
        <f t="shared" si="0"/>
        <v>3.9979213999541977E-2</v>
      </c>
      <c r="AM35" s="19">
        <v>80059643</v>
      </c>
      <c r="AN35" s="16">
        <v>2397</v>
      </c>
      <c r="AO35" s="16">
        <v>0</v>
      </c>
      <c r="AP35" s="17">
        <v>80062040</v>
      </c>
      <c r="AQ35" s="15">
        <v>0</v>
      </c>
      <c r="AR35" s="16">
        <v>443291</v>
      </c>
      <c r="AS35" s="16">
        <v>69</v>
      </c>
      <c r="AT35" s="16">
        <v>11133111</v>
      </c>
      <c r="AU35" s="16">
        <v>391047</v>
      </c>
      <c r="AV35" s="16">
        <v>375102</v>
      </c>
      <c r="AW35" s="18">
        <v>33936</v>
      </c>
      <c r="AX35" s="19">
        <v>34580</v>
      </c>
      <c r="AY35" s="16">
        <v>30900</v>
      </c>
      <c r="AZ35" s="17">
        <v>65480</v>
      </c>
      <c r="BA35" s="15">
        <v>0</v>
      </c>
      <c r="BB35" s="16">
        <v>0</v>
      </c>
      <c r="BC35" s="16">
        <v>0</v>
      </c>
      <c r="BD35" s="16">
        <v>132990</v>
      </c>
      <c r="BE35" s="16">
        <v>2960</v>
      </c>
      <c r="BF35" s="20">
        <v>135950</v>
      </c>
      <c r="BG35" s="18">
        <v>20630</v>
      </c>
      <c r="BH35" s="19">
        <v>627660</v>
      </c>
      <c r="BI35" s="16">
        <v>529650</v>
      </c>
      <c r="BJ35" s="16">
        <v>148580</v>
      </c>
      <c r="BK35" s="16">
        <v>76500</v>
      </c>
      <c r="BL35" s="20">
        <v>1382390</v>
      </c>
      <c r="BM35" s="16">
        <v>15180</v>
      </c>
      <c r="BN35" s="16">
        <v>3274450</v>
      </c>
      <c r="BO35" s="17">
        <v>17270567</v>
      </c>
      <c r="BP35" s="15">
        <v>62789077</v>
      </c>
      <c r="BQ35" s="18">
        <v>2396</v>
      </c>
      <c r="BR35" s="19">
        <v>0</v>
      </c>
      <c r="BS35" s="17">
        <v>62791473</v>
      </c>
      <c r="BT35" s="15">
        <v>2511313</v>
      </c>
      <c r="BU35" s="16">
        <v>2511313</v>
      </c>
      <c r="BV35" s="21">
        <f t="shared" si="1"/>
        <v>3.9994490971727963E-2</v>
      </c>
      <c r="BW35" s="19">
        <v>69208711</v>
      </c>
      <c r="BX35" s="16">
        <v>0</v>
      </c>
      <c r="BY35" s="16">
        <v>0</v>
      </c>
      <c r="BZ35" s="17">
        <v>69208711</v>
      </c>
      <c r="CA35" s="15">
        <v>0</v>
      </c>
      <c r="CB35" s="16">
        <v>428701</v>
      </c>
      <c r="CC35" s="16">
        <v>350</v>
      </c>
      <c r="CD35" s="16">
        <v>6959275</v>
      </c>
      <c r="CE35" s="16">
        <v>379892</v>
      </c>
      <c r="CF35" s="16">
        <v>209989</v>
      </c>
      <c r="CG35" s="18">
        <v>24703</v>
      </c>
      <c r="CH35" s="19">
        <v>19760</v>
      </c>
      <c r="CI35" s="16">
        <v>28500</v>
      </c>
      <c r="CJ35" s="17">
        <v>48260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407550</v>
      </c>
      <c r="CS35" s="16">
        <v>344250</v>
      </c>
      <c r="CT35" s="16">
        <v>121600</v>
      </c>
      <c r="CU35" s="16">
        <v>51750</v>
      </c>
      <c r="CV35" s="20">
        <v>925150</v>
      </c>
      <c r="CW35" s="16">
        <v>10120</v>
      </c>
      <c r="CX35" s="16">
        <v>1912810</v>
      </c>
      <c r="CY35" s="17">
        <v>10898900</v>
      </c>
      <c r="CZ35" s="15">
        <v>58309811</v>
      </c>
      <c r="DA35" s="18">
        <v>0</v>
      </c>
      <c r="DB35" s="19">
        <v>0</v>
      </c>
      <c r="DC35" s="17">
        <v>58309811</v>
      </c>
      <c r="DD35" s="15">
        <v>2332194</v>
      </c>
      <c r="DE35" s="16">
        <v>2332194</v>
      </c>
      <c r="DF35" s="21">
        <f t="shared" si="2"/>
        <v>3.9996596799121847E-2</v>
      </c>
      <c r="DG35" s="19">
        <v>25826966</v>
      </c>
      <c r="DH35" s="16">
        <v>0</v>
      </c>
      <c r="DI35" s="16">
        <v>0</v>
      </c>
      <c r="DJ35" s="17">
        <v>25826966</v>
      </c>
      <c r="DK35" s="15">
        <v>0</v>
      </c>
      <c r="DL35" s="16">
        <v>155244</v>
      </c>
      <c r="DM35" s="16">
        <v>0</v>
      </c>
      <c r="DN35" s="16">
        <v>1380951</v>
      </c>
      <c r="DO35" s="16">
        <v>105369</v>
      </c>
      <c r="DP35" s="16">
        <v>39738</v>
      </c>
      <c r="DQ35" s="18">
        <v>6254</v>
      </c>
      <c r="DR35" s="19">
        <v>5200</v>
      </c>
      <c r="DS35" s="16">
        <v>4800</v>
      </c>
      <c r="DT35" s="17">
        <v>10000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65670</v>
      </c>
      <c r="EC35" s="16">
        <v>55800</v>
      </c>
      <c r="ED35" s="16">
        <v>24700</v>
      </c>
      <c r="EE35" s="16">
        <v>9000</v>
      </c>
      <c r="EF35" s="20">
        <v>155170</v>
      </c>
      <c r="EG35" s="16">
        <v>2300</v>
      </c>
      <c r="EH35" s="16">
        <v>77390</v>
      </c>
      <c r="EI35" s="17">
        <v>1932416</v>
      </c>
      <c r="EJ35" s="15">
        <v>23894550</v>
      </c>
      <c r="EK35" s="18">
        <v>0</v>
      </c>
      <c r="EL35" s="19">
        <v>0</v>
      </c>
      <c r="EM35" s="17">
        <v>23894550</v>
      </c>
      <c r="EN35" s="15">
        <v>955743</v>
      </c>
      <c r="EO35" s="16">
        <v>955743</v>
      </c>
      <c r="EP35" s="21">
        <f t="shared" si="3"/>
        <v>3.9998367828647116E-2</v>
      </c>
      <c r="EQ35" s="19">
        <v>6935297</v>
      </c>
      <c r="ER35" s="16">
        <v>0</v>
      </c>
      <c r="ES35" s="16">
        <v>0</v>
      </c>
      <c r="ET35" s="17">
        <v>6935297</v>
      </c>
      <c r="EU35" s="15">
        <v>0</v>
      </c>
      <c r="EV35" s="16">
        <v>25303</v>
      </c>
      <c r="EW35" s="16">
        <v>0</v>
      </c>
      <c r="EX35" s="16">
        <v>173206</v>
      </c>
      <c r="EY35" s="16">
        <v>15902</v>
      </c>
      <c r="EZ35" s="16">
        <v>5015</v>
      </c>
      <c r="FA35" s="18">
        <v>897</v>
      </c>
      <c r="FB35" s="19">
        <v>260</v>
      </c>
      <c r="FC35" s="16">
        <v>900</v>
      </c>
      <c r="FD35" s="17">
        <v>1160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4950</v>
      </c>
      <c r="FM35" s="16">
        <v>8550</v>
      </c>
      <c r="FN35" s="16">
        <v>3420</v>
      </c>
      <c r="FO35" s="16">
        <v>1800</v>
      </c>
      <c r="FP35" s="20">
        <v>18720</v>
      </c>
      <c r="FQ35" s="16">
        <v>460</v>
      </c>
      <c r="FR35" s="16">
        <v>0</v>
      </c>
      <c r="FS35" s="17">
        <v>240663</v>
      </c>
      <c r="FT35" s="15">
        <v>6694634</v>
      </c>
      <c r="FU35" s="18">
        <v>0</v>
      </c>
      <c r="FV35" s="19">
        <v>0</v>
      </c>
      <c r="FW35" s="17">
        <v>6694634</v>
      </c>
      <c r="FX35" s="15">
        <v>267780</v>
      </c>
      <c r="FY35" s="16">
        <v>267780</v>
      </c>
      <c r="FZ35" s="21">
        <f t="shared" si="4"/>
        <v>3.9999199358770027E-2</v>
      </c>
      <c r="GA35" s="19">
        <v>5974965</v>
      </c>
      <c r="GB35" s="16">
        <v>0</v>
      </c>
      <c r="GC35" s="16">
        <v>0</v>
      </c>
      <c r="GD35" s="17">
        <v>5974965</v>
      </c>
      <c r="GE35" s="15">
        <v>0</v>
      </c>
      <c r="GF35" s="16">
        <v>8096</v>
      </c>
      <c r="GG35" s="16">
        <v>0</v>
      </c>
      <c r="GH35" s="16">
        <v>42611</v>
      </c>
      <c r="GI35" s="16">
        <v>2224</v>
      </c>
      <c r="GJ35" s="16">
        <v>965</v>
      </c>
      <c r="GK35" s="18">
        <v>283</v>
      </c>
      <c r="GL35" s="19">
        <v>0</v>
      </c>
      <c r="GM35" s="16">
        <v>600</v>
      </c>
      <c r="GN35" s="17">
        <v>600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1320</v>
      </c>
      <c r="GW35" s="16">
        <v>2250</v>
      </c>
      <c r="GX35" s="16">
        <v>2660</v>
      </c>
      <c r="GY35" s="16">
        <v>1350</v>
      </c>
      <c r="GZ35" s="20">
        <v>7580</v>
      </c>
      <c r="HA35" s="16">
        <v>230</v>
      </c>
      <c r="HB35" s="16">
        <v>0</v>
      </c>
      <c r="HC35" s="17">
        <v>62589</v>
      </c>
      <c r="HD35" s="15">
        <v>5912376</v>
      </c>
      <c r="HE35" s="18">
        <v>0</v>
      </c>
      <c r="HF35" s="19">
        <v>0</v>
      </c>
      <c r="HG35" s="17">
        <v>5912376</v>
      </c>
      <c r="HH35" s="15">
        <v>236494</v>
      </c>
      <c r="HI35" s="16">
        <v>236494</v>
      </c>
      <c r="HJ35" s="21">
        <f t="shared" si="5"/>
        <v>3.9999824097790806E-2</v>
      </c>
      <c r="HK35" s="19">
        <v>1133145742</v>
      </c>
      <c r="HL35" s="16">
        <v>2723</v>
      </c>
      <c r="HM35" s="16">
        <v>0</v>
      </c>
      <c r="HN35" s="17">
        <v>1133148465</v>
      </c>
      <c r="HO35" s="15">
        <v>1752</v>
      </c>
      <c r="HP35" s="16">
        <v>6033655</v>
      </c>
      <c r="HQ35" s="16">
        <v>3620</v>
      </c>
      <c r="HR35" s="16">
        <v>199070268</v>
      </c>
      <c r="HS35" s="16">
        <v>4018785</v>
      </c>
      <c r="HT35" s="16">
        <v>9773606</v>
      </c>
      <c r="HU35" s="18">
        <v>500105</v>
      </c>
      <c r="HV35" s="19">
        <v>1107080</v>
      </c>
      <c r="HW35" s="16">
        <v>873900</v>
      </c>
      <c r="HX35" s="17">
        <v>1980980</v>
      </c>
      <c r="HY35" s="15">
        <v>305500</v>
      </c>
      <c r="HZ35" s="16">
        <v>1223700</v>
      </c>
      <c r="IA35" s="16">
        <v>13520</v>
      </c>
      <c r="IB35" s="16">
        <v>12389080</v>
      </c>
      <c r="IC35" s="16">
        <v>791100</v>
      </c>
      <c r="ID35" s="20">
        <v>13180180</v>
      </c>
      <c r="IE35" s="18">
        <v>3100060</v>
      </c>
      <c r="IF35" s="19">
        <v>8747310</v>
      </c>
      <c r="IG35" s="16">
        <v>6465600</v>
      </c>
      <c r="IH35" s="16">
        <v>1703160</v>
      </c>
      <c r="II35" s="16">
        <v>2811600</v>
      </c>
      <c r="IJ35" s="20">
        <v>19727670</v>
      </c>
      <c r="IK35" s="16">
        <v>331200</v>
      </c>
      <c r="IL35" s="16">
        <v>129764880</v>
      </c>
      <c r="IM35" s="17">
        <v>389025861</v>
      </c>
      <c r="IN35" s="15">
        <v>744119883</v>
      </c>
      <c r="IO35" s="18">
        <v>2721</v>
      </c>
      <c r="IP35" s="19">
        <v>0</v>
      </c>
      <c r="IQ35" s="17">
        <v>744122604</v>
      </c>
      <c r="IR35" s="15">
        <v>29752123</v>
      </c>
      <c r="IS35" s="16">
        <v>29752123</v>
      </c>
      <c r="IT35" s="21">
        <f t="shared" si="6"/>
        <v>3.9982823851968351E-2</v>
      </c>
    </row>
    <row r="36" spans="1:254" s="49" customFormat="1" ht="12.6" customHeight="1" x14ac:dyDescent="0.15">
      <c r="A36" s="65">
        <v>24</v>
      </c>
      <c r="B36" s="66" t="s">
        <v>103</v>
      </c>
      <c r="C36" s="12">
        <f>SUM(C13:C35)</f>
        <v>13690544219</v>
      </c>
      <c r="D36" s="9">
        <f t="shared" ref="D36:AK36" si="7">SUM(D13:D35)</f>
        <v>5477</v>
      </c>
      <c r="E36" s="9">
        <f t="shared" si="7"/>
        <v>7628</v>
      </c>
      <c r="F36" s="10">
        <f t="shared" si="7"/>
        <v>13690557324</v>
      </c>
      <c r="G36" s="8">
        <f t="shared" si="7"/>
        <v>89081</v>
      </c>
      <c r="H36" s="9">
        <f t="shared" si="7"/>
        <v>92733278</v>
      </c>
      <c r="I36" s="9">
        <f t="shared" si="7"/>
        <v>50666</v>
      </c>
      <c r="J36" s="9">
        <f t="shared" si="7"/>
        <v>2542316024</v>
      </c>
      <c r="K36" s="9">
        <f t="shared" si="7"/>
        <v>57671580</v>
      </c>
      <c r="L36" s="9">
        <f t="shared" si="7"/>
        <v>118289472</v>
      </c>
      <c r="M36" s="11">
        <f t="shared" si="7"/>
        <v>5162335</v>
      </c>
      <c r="N36" s="12">
        <f t="shared" si="7"/>
        <v>12200240</v>
      </c>
      <c r="O36" s="9">
        <f t="shared" si="7"/>
        <v>9265200</v>
      </c>
      <c r="P36" s="10">
        <f t="shared" si="7"/>
        <v>21465440</v>
      </c>
      <c r="Q36" s="8">
        <f t="shared" si="7"/>
        <v>3989700</v>
      </c>
      <c r="R36" s="9">
        <f t="shared" si="7"/>
        <v>12124500</v>
      </c>
      <c r="S36" s="9">
        <f t="shared" si="7"/>
        <v>165360</v>
      </c>
      <c r="T36" s="9">
        <f t="shared" si="7"/>
        <v>120549110</v>
      </c>
      <c r="U36" s="9">
        <f t="shared" si="7"/>
        <v>8450300</v>
      </c>
      <c r="V36" s="13">
        <f t="shared" si="7"/>
        <v>128999410</v>
      </c>
      <c r="W36" s="11">
        <f t="shared" si="7"/>
        <v>28359430</v>
      </c>
      <c r="X36" s="12">
        <f t="shared" si="7"/>
        <v>71538060</v>
      </c>
      <c r="Y36" s="9">
        <f t="shared" si="7"/>
        <v>53212500</v>
      </c>
      <c r="Z36" s="9">
        <f t="shared" si="7"/>
        <v>18433800</v>
      </c>
      <c r="AA36" s="9">
        <f t="shared" si="7"/>
        <v>26560350</v>
      </c>
      <c r="AB36" s="13">
        <f t="shared" si="7"/>
        <v>169744710</v>
      </c>
      <c r="AC36" s="9">
        <f t="shared" si="7"/>
        <v>3046350</v>
      </c>
      <c r="AD36" s="9">
        <f t="shared" si="7"/>
        <v>1699502820</v>
      </c>
      <c r="AE36" s="10">
        <f t="shared" si="7"/>
        <v>4883659490</v>
      </c>
      <c r="AF36" s="8">
        <f t="shared" si="7"/>
        <v>8806884738</v>
      </c>
      <c r="AG36" s="11">
        <f t="shared" si="7"/>
        <v>5471</v>
      </c>
      <c r="AH36" s="12">
        <f t="shared" si="7"/>
        <v>7625</v>
      </c>
      <c r="AI36" s="10">
        <f t="shared" si="7"/>
        <v>8806897834</v>
      </c>
      <c r="AJ36" s="8">
        <f t="shared" si="7"/>
        <v>352119289</v>
      </c>
      <c r="AK36" s="9">
        <f t="shared" si="7"/>
        <v>352119289</v>
      </c>
      <c r="AL36" s="14">
        <f>AJ36/AI36</f>
        <v>3.9982215717389691E-2</v>
      </c>
      <c r="AM36" s="12">
        <f>SUM(AM13:AM35)</f>
        <v>1923842716</v>
      </c>
      <c r="AN36" s="9">
        <f t="shared" ref="AN36:BU36" si="8">SUM(AN13:AN35)</f>
        <v>5662</v>
      </c>
      <c r="AO36" s="9">
        <f t="shared" si="8"/>
        <v>284</v>
      </c>
      <c r="AP36" s="10">
        <f t="shared" si="8"/>
        <v>1923848662</v>
      </c>
      <c r="AQ36" s="8">
        <f t="shared" si="8"/>
        <v>9005</v>
      </c>
      <c r="AR36" s="9">
        <f t="shared" si="8"/>
        <v>13648656</v>
      </c>
      <c r="AS36" s="9">
        <f t="shared" si="8"/>
        <v>5887</v>
      </c>
      <c r="AT36" s="9">
        <f t="shared" si="8"/>
        <v>260906131</v>
      </c>
      <c r="AU36" s="9">
        <f t="shared" si="8"/>
        <v>9054445</v>
      </c>
      <c r="AV36" s="9">
        <f t="shared" si="8"/>
        <v>8197437</v>
      </c>
      <c r="AW36" s="11">
        <f t="shared" si="8"/>
        <v>749512</v>
      </c>
      <c r="AX36" s="12">
        <f t="shared" si="8"/>
        <v>594880</v>
      </c>
      <c r="AY36" s="9">
        <f t="shared" si="8"/>
        <v>570300</v>
      </c>
      <c r="AZ36" s="10">
        <f t="shared" si="8"/>
        <v>1165180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1994960</v>
      </c>
      <c r="BE36" s="9">
        <f t="shared" si="8"/>
        <v>63890</v>
      </c>
      <c r="BF36" s="13">
        <f t="shared" si="8"/>
        <v>2058850</v>
      </c>
      <c r="BG36" s="11">
        <f t="shared" si="8"/>
        <v>292050</v>
      </c>
      <c r="BH36" s="12">
        <f t="shared" si="8"/>
        <v>8127240</v>
      </c>
      <c r="BI36" s="9">
        <f t="shared" si="8"/>
        <v>8191800</v>
      </c>
      <c r="BJ36" s="9">
        <f t="shared" si="8"/>
        <v>2354100</v>
      </c>
      <c r="BK36" s="9">
        <f t="shared" si="8"/>
        <v>1156950</v>
      </c>
      <c r="BL36" s="13">
        <f t="shared" si="8"/>
        <v>19830090</v>
      </c>
      <c r="BM36" s="9">
        <f t="shared" si="8"/>
        <v>220110</v>
      </c>
      <c r="BN36" s="9">
        <f t="shared" si="8"/>
        <v>79173010</v>
      </c>
      <c r="BO36" s="10">
        <f t="shared" si="8"/>
        <v>395304476</v>
      </c>
      <c r="BP36" s="8">
        <f t="shared" si="8"/>
        <v>1528538243</v>
      </c>
      <c r="BQ36" s="11">
        <f t="shared" si="8"/>
        <v>5660</v>
      </c>
      <c r="BR36" s="12">
        <f t="shared" si="8"/>
        <v>283</v>
      </c>
      <c r="BS36" s="10">
        <f t="shared" si="8"/>
        <v>1528544186</v>
      </c>
      <c r="BT36" s="8">
        <f t="shared" si="8"/>
        <v>61133547</v>
      </c>
      <c r="BU36" s="9">
        <f t="shared" si="8"/>
        <v>61133547</v>
      </c>
      <c r="BV36" s="14">
        <f>BT36/BS36</f>
        <v>3.9994622046208878E-2</v>
      </c>
      <c r="BW36" s="12">
        <f>SUM(BW13:BW35)</f>
        <v>2409864569</v>
      </c>
      <c r="BX36" s="9">
        <f t="shared" ref="BX36:DE36" si="9">SUM(BX13:BX35)</f>
        <v>5838</v>
      </c>
      <c r="BY36" s="9">
        <f t="shared" si="9"/>
        <v>34285</v>
      </c>
      <c r="BZ36" s="10">
        <f t="shared" si="9"/>
        <v>2409904692</v>
      </c>
      <c r="CA36" s="8">
        <f t="shared" si="9"/>
        <v>10113</v>
      </c>
      <c r="CB36" s="9">
        <f t="shared" si="9"/>
        <v>18074560</v>
      </c>
      <c r="CC36" s="9">
        <f t="shared" si="9"/>
        <v>8229</v>
      </c>
      <c r="CD36" s="9">
        <f t="shared" si="9"/>
        <v>233741249</v>
      </c>
      <c r="CE36" s="9">
        <f t="shared" si="9"/>
        <v>10348529</v>
      </c>
      <c r="CF36" s="9">
        <f t="shared" si="9"/>
        <v>6691549</v>
      </c>
      <c r="CG36" s="11">
        <f t="shared" si="9"/>
        <v>787018</v>
      </c>
      <c r="CH36" s="12">
        <f t="shared" si="9"/>
        <v>532480</v>
      </c>
      <c r="CI36" s="9">
        <f t="shared" si="9"/>
        <v>578100</v>
      </c>
      <c r="CJ36" s="10">
        <f t="shared" si="9"/>
        <v>1110580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8002500</v>
      </c>
      <c r="CS36" s="9">
        <f t="shared" si="9"/>
        <v>7785450</v>
      </c>
      <c r="CT36" s="9">
        <f t="shared" si="9"/>
        <v>2607180</v>
      </c>
      <c r="CU36" s="9">
        <f t="shared" si="9"/>
        <v>970650</v>
      </c>
      <c r="CV36" s="13">
        <f t="shared" si="9"/>
        <v>19365780</v>
      </c>
      <c r="CW36" s="9">
        <f t="shared" si="9"/>
        <v>211370</v>
      </c>
      <c r="CX36" s="9">
        <f t="shared" si="9"/>
        <v>65631720</v>
      </c>
      <c r="CY36" s="10">
        <f t="shared" si="9"/>
        <v>355972468</v>
      </c>
      <c r="CZ36" s="8">
        <f t="shared" si="9"/>
        <v>2053892110</v>
      </c>
      <c r="DA36" s="11">
        <f t="shared" si="9"/>
        <v>5833</v>
      </c>
      <c r="DB36" s="12">
        <f t="shared" si="9"/>
        <v>34281</v>
      </c>
      <c r="DC36" s="10">
        <f t="shared" si="9"/>
        <v>2053932224</v>
      </c>
      <c r="DD36" s="8">
        <f t="shared" si="9"/>
        <v>82150475</v>
      </c>
      <c r="DE36" s="9">
        <f t="shared" si="9"/>
        <v>82150475</v>
      </c>
      <c r="DF36" s="14">
        <f>DD36/DC36</f>
        <v>3.9996682480599711E-2</v>
      </c>
      <c r="DG36" s="12">
        <f>SUM(DG13:DG35)</f>
        <v>1290269149</v>
      </c>
      <c r="DH36" s="9">
        <f t="shared" ref="DH36:EO36" si="10">SUM(DH13:DH35)</f>
        <v>5471</v>
      </c>
      <c r="DI36" s="9">
        <f t="shared" si="10"/>
        <v>40831</v>
      </c>
      <c r="DJ36" s="10">
        <f t="shared" si="10"/>
        <v>1290315451</v>
      </c>
      <c r="DK36" s="8">
        <f t="shared" si="10"/>
        <v>14442</v>
      </c>
      <c r="DL36" s="9">
        <f t="shared" si="10"/>
        <v>8993572</v>
      </c>
      <c r="DM36" s="9">
        <f t="shared" si="10"/>
        <v>2091</v>
      </c>
      <c r="DN36" s="9">
        <f t="shared" si="10"/>
        <v>67197160</v>
      </c>
      <c r="DO36" s="9">
        <f t="shared" si="10"/>
        <v>4251460</v>
      </c>
      <c r="DP36" s="9">
        <f t="shared" si="10"/>
        <v>1726324</v>
      </c>
      <c r="DQ36" s="11">
        <f t="shared" si="10"/>
        <v>264913</v>
      </c>
      <c r="DR36" s="12">
        <f t="shared" si="10"/>
        <v>171080</v>
      </c>
      <c r="DS36" s="9">
        <f t="shared" si="10"/>
        <v>215400</v>
      </c>
      <c r="DT36" s="10">
        <f t="shared" si="10"/>
        <v>386480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2488200</v>
      </c>
      <c r="EC36" s="9">
        <f t="shared" si="10"/>
        <v>2323800</v>
      </c>
      <c r="ED36" s="9">
        <f t="shared" si="10"/>
        <v>1013840</v>
      </c>
      <c r="EE36" s="9">
        <f t="shared" si="10"/>
        <v>309600</v>
      </c>
      <c r="EF36" s="13">
        <f t="shared" si="10"/>
        <v>6135440</v>
      </c>
      <c r="EG36" s="9">
        <f t="shared" si="10"/>
        <v>69920</v>
      </c>
      <c r="EH36" s="9">
        <f t="shared" si="10"/>
        <v>3594870</v>
      </c>
      <c r="EI36" s="10">
        <f t="shared" si="10"/>
        <v>92634581</v>
      </c>
      <c r="EJ36" s="8">
        <f t="shared" si="10"/>
        <v>1197634571</v>
      </c>
      <c r="EK36" s="11">
        <f t="shared" si="10"/>
        <v>5469</v>
      </c>
      <c r="EL36" s="12">
        <f t="shared" si="10"/>
        <v>40830</v>
      </c>
      <c r="EM36" s="10">
        <f t="shared" si="10"/>
        <v>1197680870</v>
      </c>
      <c r="EN36" s="8">
        <f t="shared" si="10"/>
        <v>47906806</v>
      </c>
      <c r="EO36" s="9">
        <f t="shared" si="10"/>
        <v>47906806</v>
      </c>
      <c r="EP36" s="14">
        <f>EN36/EM36</f>
        <v>3.9999641974744073E-2</v>
      </c>
      <c r="EQ36" s="12">
        <f>SUM(EQ13:EQ35)</f>
        <v>464758715</v>
      </c>
      <c r="ER36" s="9">
        <f t="shared" ref="ER36:FY36" si="11">SUM(ER13:ER35)</f>
        <v>0</v>
      </c>
      <c r="ES36" s="9">
        <f t="shared" si="11"/>
        <v>0</v>
      </c>
      <c r="ET36" s="10">
        <f t="shared" si="11"/>
        <v>464758715</v>
      </c>
      <c r="EU36" s="8">
        <f t="shared" si="11"/>
        <v>940</v>
      </c>
      <c r="EV36" s="9">
        <f t="shared" si="11"/>
        <v>2072124</v>
      </c>
      <c r="EW36" s="9">
        <f t="shared" si="11"/>
        <v>214</v>
      </c>
      <c r="EX36" s="9">
        <f t="shared" si="11"/>
        <v>11145842</v>
      </c>
      <c r="EY36" s="9">
        <f t="shared" si="11"/>
        <v>625208</v>
      </c>
      <c r="EZ36" s="9">
        <f t="shared" si="11"/>
        <v>260184</v>
      </c>
      <c r="FA36" s="11">
        <f t="shared" si="11"/>
        <v>46455</v>
      </c>
      <c r="FB36" s="12">
        <f t="shared" si="11"/>
        <v>28860</v>
      </c>
      <c r="FC36" s="9">
        <f t="shared" si="11"/>
        <v>33300</v>
      </c>
      <c r="FD36" s="10">
        <f t="shared" si="11"/>
        <v>62160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404250</v>
      </c>
      <c r="FM36" s="9">
        <f t="shared" si="11"/>
        <v>392400</v>
      </c>
      <c r="FN36" s="9">
        <f t="shared" si="11"/>
        <v>177840</v>
      </c>
      <c r="FO36" s="9">
        <f t="shared" si="11"/>
        <v>48150</v>
      </c>
      <c r="FP36" s="13">
        <f t="shared" si="11"/>
        <v>1022640</v>
      </c>
      <c r="FQ36" s="9">
        <f t="shared" si="11"/>
        <v>11040</v>
      </c>
      <c r="FR36" s="9">
        <f t="shared" si="11"/>
        <v>0</v>
      </c>
      <c r="FS36" s="10">
        <f t="shared" si="11"/>
        <v>15246593</v>
      </c>
      <c r="FT36" s="8">
        <f t="shared" si="11"/>
        <v>449512122</v>
      </c>
      <c r="FU36" s="11">
        <f t="shared" si="11"/>
        <v>0</v>
      </c>
      <c r="FV36" s="12">
        <f t="shared" si="11"/>
        <v>0</v>
      </c>
      <c r="FW36" s="10">
        <f t="shared" si="11"/>
        <v>449512122</v>
      </c>
      <c r="FX36" s="8">
        <f t="shared" si="11"/>
        <v>17980174</v>
      </c>
      <c r="FY36" s="9">
        <f t="shared" si="11"/>
        <v>17980174</v>
      </c>
      <c r="FZ36" s="14">
        <f>FX36/FW36</f>
        <v>3.9999308405747509E-2</v>
      </c>
      <c r="GA36" s="12">
        <f>SUM(GA13:GA35)</f>
        <v>447990891</v>
      </c>
      <c r="GB36" s="9">
        <f t="shared" ref="GB36:HI36" si="12">SUM(GB13:GB35)</f>
        <v>0</v>
      </c>
      <c r="GC36" s="9">
        <f t="shared" si="12"/>
        <v>0</v>
      </c>
      <c r="GD36" s="10">
        <f t="shared" si="12"/>
        <v>447990891</v>
      </c>
      <c r="GE36" s="8">
        <f t="shared" si="12"/>
        <v>0</v>
      </c>
      <c r="GF36" s="9">
        <f t="shared" si="12"/>
        <v>820055</v>
      </c>
      <c r="GG36" s="13">
        <f t="shared" si="12"/>
        <v>139</v>
      </c>
      <c r="GH36" s="9">
        <f t="shared" si="12"/>
        <v>3712309</v>
      </c>
      <c r="GI36" s="9">
        <f t="shared" si="12"/>
        <v>197597</v>
      </c>
      <c r="GJ36" s="9">
        <f t="shared" si="12"/>
        <v>75075</v>
      </c>
      <c r="GK36" s="11">
        <f t="shared" si="12"/>
        <v>15498</v>
      </c>
      <c r="GL36" s="12">
        <f t="shared" si="12"/>
        <v>8840</v>
      </c>
      <c r="GM36" s="9">
        <f t="shared" si="12"/>
        <v>11100</v>
      </c>
      <c r="GN36" s="10">
        <f t="shared" si="12"/>
        <v>19940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144870</v>
      </c>
      <c r="GW36" s="9">
        <f t="shared" si="12"/>
        <v>123750</v>
      </c>
      <c r="GX36" s="9">
        <f t="shared" si="12"/>
        <v>60040</v>
      </c>
      <c r="GY36" s="9">
        <f t="shared" si="12"/>
        <v>10800</v>
      </c>
      <c r="GZ36" s="13">
        <f t="shared" si="12"/>
        <v>339460</v>
      </c>
      <c r="HA36" s="9">
        <f t="shared" si="12"/>
        <v>2300</v>
      </c>
      <c r="HB36" s="9">
        <f t="shared" si="12"/>
        <v>0</v>
      </c>
      <c r="HC36" s="10">
        <f t="shared" si="12"/>
        <v>5182234</v>
      </c>
      <c r="HD36" s="8">
        <f t="shared" si="12"/>
        <v>442808657</v>
      </c>
      <c r="HE36" s="11">
        <f t="shared" si="12"/>
        <v>0</v>
      </c>
      <c r="HF36" s="12">
        <f t="shared" si="12"/>
        <v>0</v>
      </c>
      <c r="HG36" s="10">
        <f t="shared" si="12"/>
        <v>442808657</v>
      </c>
      <c r="HH36" s="8">
        <f t="shared" si="12"/>
        <v>17712243</v>
      </c>
      <c r="HI36" s="9">
        <f t="shared" si="12"/>
        <v>17712243</v>
      </c>
      <c r="HJ36" s="14">
        <f>HH36/HG36</f>
        <v>3.9999766761560855E-2</v>
      </c>
      <c r="HK36" s="12">
        <f>SUM(HK13:HK35)</f>
        <v>20227270259</v>
      </c>
      <c r="HL36" s="9">
        <f t="shared" ref="HL36:IS36" si="13">SUM(HL13:HL35)</f>
        <v>22448</v>
      </c>
      <c r="HM36" s="9">
        <f t="shared" si="13"/>
        <v>83028</v>
      </c>
      <c r="HN36" s="10">
        <f t="shared" si="13"/>
        <v>20227375735</v>
      </c>
      <c r="HO36" s="8">
        <f t="shared" si="13"/>
        <v>123581</v>
      </c>
      <c r="HP36" s="9">
        <f t="shared" si="13"/>
        <v>136342245</v>
      </c>
      <c r="HQ36" s="9">
        <f t="shared" si="13"/>
        <v>67226</v>
      </c>
      <c r="HR36" s="9">
        <f t="shared" si="13"/>
        <v>3119018715</v>
      </c>
      <c r="HS36" s="9">
        <f t="shared" si="13"/>
        <v>82148819</v>
      </c>
      <c r="HT36" s="9">
        <f t="shared" si="13"/>
        <v>135240041</v>
      </c>
      <c r="HU36" s="11">
        <f t="shared" si="13"/>
        <v>7025731</v>
      </c>
      <c r="HV36" s="12">
        <f t="shared" si="13"/>
        <v>13536380</v>
      </c>
      <c r="HW36" s="9">
        <f t="shared" si="13"/>
        <v>10673400</v>
      </c>
      <c r="HX36" s="10">
        <f t="shared" si="13"/>
        <v>24209780</v>
      </c>
      <c r="HY36" s="8">
        <f t="shared" si="13"/>
        <v>3989700</v>
      </c>
      <c r="HZ36" s="9">
        <f t="shared" si="13"/>
        <v>12124500</v>
      </c>
      <c r="IA36" s="9">
        <f t="shared" si="13"/>
        <v>165360</v>
      </c>
      <c r="IB36" s="9">
        <f t="shared" si="13"/>
        <v>122544070</v>
      </c>
      <c r="IC36" s="9">
        <f t="shared" si="13"/>
        <v>8514190</v>
      </c>
      <c r="ID36" s="13">
        <f t="shared" si="13"/>
        <v>131058260</v>
      </c>
      <c r="IE36" s="11">
        <f t="shared" si="13"/>
        <v>28651480</v>
      </c>
      <c r="IF36" s="12">
        <f t="shared" si="13"/>
        <v>90705120</v>
      </c>
      <c r="IG36" s="9">
        <f t="shared" si="13"/>
        <v>72029700</v>
      </c>
      <c r="IH36" s="9">
        <f t="shared" si="13"/>
        <v>24646800</v>
      </c>
      <c r="II36" s="9">
        <f t="shared" si="13"/>
        <v>29056500</v>
      </c>
      <c r="IJ36" s="13">
        <f t="shared" si="13"/>
        <v>216438120</v>
      </c>
      <c r="IK36" s="9">
        <f t="shared" si="13"/>
        <v>3561090</v>
      </c>
      <c r="IL36" s="9">
        <f t="shared" si="13"/>
        <v>1847902420</v>
      </c>
      <c r="IM36" s="10">
        <f t="shared" si="13"/>
        <v>5747999842</v>
      </c>
      <c r="IN36" s="8">
        <f t="shared" si="13"/>
        <v>14479270441</v>
      </c>
      <c r="IO36" s="11">
        <f t="shared" si="13"/>
        <v>22433</v>
      </c>
      <c r="IP36" s="12">
        <f t="shared" si="13"/>
        <v>83019</v>
      </c>
      <c r="IQ36" s="10">
        <f t="shared" si="13"/>
        <v>14479375893</v>
      </c>
      <c r="IR36" s="8">
        <f t="shared" si="13"/>
        <v>579002534</v>
      </c>
      <c r="IS36" s="9">
        <f t="shared" si="13"/>
        <v>579002534</v>
      </c>
      <c r="IT36" s="14">
        <f>IR36/IQ36</f>
        <v>3.9988086384297586E-2</v>
      </c>
    </row>
    <row r="37" spans="1:254" s="49" customFormat="1" ht="12.6" customHeight="1" x14ac:dyDescent="0.15">
      <c r="A37" s="67">
        <v>25</v>
      </c>
      <c r="B37" s="68" t="s">
        <v>104</v>
      </c>
      <c r="C37" s="19">
        <v>5436800672</v>
      </c>
      <c r="D37" s="16">
        <v>3348</v>
      </c>
      <c r="E37" s="16">
        <v>0</v>
      </c>
      <c r="F37" s="17">
        <v>5436804020</v>
      </c>
      <c r="G37" s="15">
        <v>29403</v>
      </c>
      <c r="H37" s="16">
        <v>29699894</v>
      </c>
      <c r="I37" s="16">
        <v>18147</v>
      </c>
      <c r="J37" s="16">
        <v>1031594025</v>
      </c>
      <c r="K37" s="16">
        <v>18851336</v>
      </c>
      <c r="L37" s="16">
        <v>54178263</v>
      </c>
      <c r="M37" s="18">
        <v>3038563</v>
      </c>
      <c r="N37" s="19">
        <v>6601400</v>
      </c>
      <c r="O37" s="16">
        <v>4393500</v>
      </c>
      <c r="P37" s="17">
        <v>10994900</v>
      </c>
      <c r="Q37" s="15">
        <v>1702740</v>
      </c>
      <c r="R37" s="16">
        <v>6701100</v>
      </c>
      <c r="S37" s="16">
        <v>75660</v>
      </c>
      <c r="T37" s="16">
        <v>74837730</v>
      </c>
      <c r="U37" s="16">
        <v>4322190</v>
      </c>
      <c r="V37" s="20">
        <v>79159920</v>
      </c>
      <c r="W37" s="18">
        <v>17971200</v>
      </c>
      <c r="X37" s="19">
        <v>38694150</v>
      </c>
      <c r="Y37" s="16">
        <v>35239500</v>
      </c>
      <c r="Z37" s="16">
        <v>5578020</v>
      </c>
      <c r="AA37" s="16">
        <v>12026250</v>
      </c>
      <c r="AB37" s="20">
        <v>91537920</v>
      </c>
      <c r="AC37" s="16">
        <v>1742480</v>
      </c>
      <c r="AD37" s="16">
        <v>693584080</v>
      </c>
      <c r="AE37" s="17">
        <v>2040861484</v>
      </c>
      <c r="AF37" s="15">
        <v>3395939190</v>
      </c>
      <c r="AG37" s="18">
        <v>3346</v>
      </c>
      <c r="AH37" s="19">
        <v>0</v>
      </c>
      <c r="AI37" s="17">
        <v>3395942536</v>
      </c>
      <c r="AJ37" s="15">
        <v>135771140</v>
      </c>
      <c r="AK37" s="16">
        <v>135771140</v>
      </c>
      <c r="AL37" s="22">
        <f>AJ37/AI37</f>
        <v>3.9980399715456201E-2</v>
      </c>
      <c r="AM37" s="19">
        <v>538558231</v>
      </c>
      <c r="AN37" s="16">
        <v>600</v>
      </c>
      <c r="AO37" s="16">
        <v>0</v>
      </c>
      <c r="AP37" s="17">
        <v>538558831</v>
      </c>
      <c r="AQ37" s="15">
        <v>6493</v>
      </c>
      <c r="AR37" s="16">
        <v>3132116</v>
      </c>
      <c r="AS37" s="16">
        <v>2159</v>
      </c>
      <c r="AT37" s="16">
        <v>75788287</v>
      </c>
      <c r="AU37" s="16">
        <v>2283984</v>
      </c>
      <c r="AV37" s="16">
        <v>2611926</v>
      </c>
      <c r="AW37" s="18">
        <v>297210</v>
      </c>
      <c r="AX37" s="19">
        <v>245700</v>
      </c>
      <c r="AY37" s="16">
        <v>205800</v>
      </c>
      <c r="AZ37" s="17">
        <v>451500</v>
      </c>
      <c r="BA37" s="15">
        <v>0</v>
      </c>
      <c r="BB37" s="16">
        <v>0</v>
      </c>
      <c r="BC37" s="16">
        <v>0</v>
      </c>
      <c r="BD37" s="16">
        <v>823130</v>
      </c>
      <c r="BE37" s="16">
        <v>29530</v>
      </c>
      <c r="BF37" s="20">
        <v>852660</v>
      </c>
      <c r="BG37" s="18">
        <v>138820</v>
      </c>
      <c r="BH37" s="19">
        <v>3539250</v>
      </c>
      <c r="BI37" s="16">
        <v>4263750</v>
      </c>
      <c r="BJ37" s="16">
        <v>522880</v>
      </c>
      <c r="BK37" s="16">
        <v>407700</v>
      </c>
      <c r="BL37" s="20">
        <v>8733580</v>
      </c>
      <c r="BM37" s="16">
        <v>90620</v>
      </c>
      <c r="BN37" s="16">
        <v>22000530</v>
      </c>
      <c r="BO37" s="17">
        <v>116387726</v>
      </c>
      <c r="BP37" s="15">
        <v>422170505</v>
      </c>
      <c r="BQ37" s="18">
        <v>600</v>
      </c>
      <c r="BR37" s="19">
        <v>0</v>
      </c>
      <c r="BS37" s="17">
        <v>422171105</v>
      </c>
      <c r="BT37" s="15">
        <v>16884588</v>
      </c>
      <c r="BU37" s="16">
        <v>16884588</v>
      </c>
      <c r="BV37" s="22">
        <f>BT37/BS37</f>
        <v>3.9994655721404711E-2</v>
      </c>
      <c r="BW37" s="19">
        <v>483817394</v>
      </c>
      <c r="BX37" s="16">
        <v>0</v>
      </c>
      <c r="BY37" s="16">
        <v>7469</v>
      </c>
      <c r="BZ37" s="17">
        <v>483824863</v>
      </c>
      <c r="CA37" s="15">
        <v>1290</v>
      </c>
      <c r="CB37" s="16">
        <v>3043350</v>
      </c>
      <c r="CC37" s="16">
        <v>1812</v>
      </c>
      <c r="CD37" s="16">
        <v>48884173</v>
      </c>
      <c r="CE37" s="16">
        <v>2018697</v>
      </c>
      <c r="CF37" s="16">
        <v>1548384</v>
      </c>
      <c r="CG37" s="18">
        <v>214752</v>
      </c>
      <c r="CH37" s="19">
        <v>150020</v>
      </c>
      <c r="CI37" s="16">
        <v>153600</v>
      </c>
      <c r="CJ37" s="17">
        <v>303620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2191860</v>
      </c>
      <c r="CS37" s="16">
        <v>2603700</v>
      </c>
      <c r="CT37" s="16">
        <v>391400</v>
      </c>
      <c r="CU37" s="16">
        <v>265950</v>
      </c>
      <c r="CV37" s="20">
        <v>5452910</v>
      </c>
      <c r="CW37" s="16">
        <v>69460</v>
      </c>
      <c r="CX37" s="16">
        <v>13405150</v>
      </c>
      <c r="CY37" s="17">
        <v>74941786</v>
      </c>
      <c r="CZ37" s="15">
        <v>408875608</v>
      </c>
      <c r="DA37" s="18">
        <v>0</v>
      </c>
      <c r="DB37" s="19">
        <v>7469</v>
      </c>
      <c r="DC37" s="17">
        <v>408883077</v>
      </c>
      <c r="DD37" s="15">
        <v>16353931</v>
      </c>
      <c r="DE37" s="16">
        <v>16353931</v>
      </c>
      <c r="DF37" s="22">
        <f>DD37/DC37</f>
        <v>3.9996595408129353E-2</v>
      </c>
      <c r="DG37" s="19">
        <v>198660885</v>
      </c>
      <c r="DH37" s="16">
        <v>0</v>
      </c>
      <c r="DI37" s="16">
        <v>12792</v>
      </c>
      <c r="DJ37" s="17">
        <v>198673677</v>
      </c>
      <c r="DK37" s="15">
        <v>0</v>
      </c>
      <c r="DL37" s="16">
        <v>1189025</v>
      </c>
      <c r="DM37" s="16">
        <v>507</v>
      </c>
      <c r="DN37" s="16">
        <v>10526279</v>
      </c>
      <c r="DO37" s="16">
        <v>743915</v>
      </c>
      <c r="DP37" s="16">
        <v>309343</v>
      </c>
      <c r="DQ37" s="18">
        <v>54213</v>
      </c>
      <c r="DR37" s="19">
        <v>42120</v>
      </c>
      <c r="DS37" s="16">
        <v>42300</v>
      </c>
      <c r="DT37" s="17">
        <v>84420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449790</v>
      </c>
      <c r="EC37" s="16">
        <v>486450</v>
      </c>
      <c r="ED37" s="16">
        <v>123880</v>
      </c>
      <c r="EE37" s="16">
        <v>71550</v>
      </c>
      <c r="EF37" s="20">
        <v>1131670</v>
      </c>
      <c r="EG37" s="16">
        <v>17940</v>
      </c>
      <c r="EH37" s="16">
        <v>616660</v>
      </c>
      <c r="EI37" s="17">
        <v>14673465</v>
      </c>
      <c r="EJ37" s="15">
        <v>183987421</v>
      </c>
      <c r="EK37" s="18">
        <v>0</v>
      </c>
      <c r="EL37" s="19">
        <v>12791</v>
      </c>
      <c r="EM37" s="17">
        <v>184000212</v>
      </c>
      <c r="EN37" s="15">
        <v>7359726</v>
      </c>
      <c r="EO37" s="16">
        <v>7359726</v>
      </c>
      <c r="EP37" s="22">
        <f>EN37/EM37</f>
        <v>3.9998464784377533E-2</v>
      </c>
      <c r="EQ37" s="19">
        <v>53320051</v>
      </c>
      <c r="ER37" s="16">
        <v>0</v>
      </c>
      <c r="ES37" s="16">
        <v>0</v>
      </c>
      <c r="ET37" s="17">
        <v>53320051</v>
      </c>
      <c r="EU37" s="15">
        <v>0</v>
      </c>
      <c r="EV37" s="16">
        <v>210620</v>
      </c>
      <c r="EW37" s="16">
        <v>0</v>
      </c>
      <c r="EX37" s="16">
        <v>1260575</v>
      </c>
      <c r="EY37" s="16">
        <v>97789</v>
      </c>
      <c r="EZ37" s="16">
        <v>36528</v>
      </c>
      <c r="FA37" s="18">
        <v>7127</v>
      </c>
      <c r="FB37" s="19">
        <v>4940</v>
      </c>
      <c r="FC37" s="16">
        <v>5400</v>
      </c>
      <c r="FD37" s="17">
        <v>10340</v>
      </c>
      <c r="FE37" s="15">
        <v>0</v>
      </c>
      <c r="FF37" s="16">
        <v>0</v>
      </c>
      <c r="FG37" s="16">
        <v>0</v>
      </c>
      <c r="FH37" s="16">
        <v>0</v>
      </c>
      <c r="FI37" s="16">
        <v>0</v>
      </c>
      <c r="FJ37" s="20">
        <v>0</v>
      </c>
      <c r="FK37" s="18">
        <v>0</v>
      </c>
      <c r="FL37" s="19">
        <v>63030</v>
      </c>
      <c r="FM37" s="16">
        <v>59400</v>
      </c>
      <c r="FN37" s="16">
        <v>11400</v>
      </c>
      <c r="FO37" s="16">
        <v>11700</v>
      </c>
      <c r="FP37" s="20">
        <v>145530</v>
      </c>
      <c r="FQ37" s="16">
        <v>2070</v>
      </c>
      <c r="FR37" s="16">
        <v>0</v>
      </c>
      <c r="FS37" s="17">
        <v>1770579</v>
      </c>
      <c r="FT37" s="15">
        <v>51549472</v>
      </c>
      <c r="FU37" s="18">
        <v>0</v>
      </c>
      <c r="FV37" s="19">
        <v>0</v>
      </c>
      <c r="FW37" s="17">
        <v>51549472</v>
      </c>
      <c r="FX37" s="15">
        <v>2061941</v>
      </c>
      <c r="FY37" s="16">
        <v>2061941</v>
      </c>
      <c r="FZ37" s="22">
        <f>FX37/FW37</f>
        <v>3.9999265171910978E-2</v>
      </c>
      <c r="GA37" s="19">
        <v>30190485</v>
      </c>
      <c r="GB37" s="16">
        <v>0</v>
      </c>
      <c r="GC37" s="16">
        <v>0</v>
      </c>
      <c r="GD37" s="17">
        <v>30190485</v>
      </c>
      <c r="GE37" s="15">
        <v>0</v>
      </c>
      <c r="GF37" s="16">
        <v>63867</v>
      </c>
      <c r="GG37" s="16">
        <v>0</v>
      </c>
      <c r="GH37" s="16">
        <v>290493</v>
      </c>
      <c r="GI37" s="16">
        <v>16094</v>
      </c>
      <c r="GJ37" s="16">
        <v>7448</v>
      </c>
      <c r="GK37" s="18">
        <v>1603</v>
      </c>
      <c r="GL37" s="19">
        <v>780</v>
      </c>
      <c r="GM37" s="16">
        <v>600</v>
      </c>
      <c r="GN37" s="17">
        <v>1380</v>
      </c>
      <c r="GO37" s="15">
        <v>0</v>
      </c>
      <c r="GP37" s="16">
        <v>0</v>
      </c>
      <c r="GQ37" s="16">
        <v>0</v>
      </c>
      <c r="GR37" s="16">
        <v>0</v>
      </c>
      <c r="GS37" s="16">
        <v>0</v>
      </c>
      <c r="GT37" s="20">
        <v>0</v>
      </c>
      <c r="GU37" s="18">
        <v>0</v>
      </c>
      <c r="GV37" s="19">
        <v>17820</v>
      </c>
      <c r="GW37" s="16">
        <v>14850</v>
      </c>
      <c r="GX37" s="16">
        <v>4560</v>
      </c>
      <c r="GY37" s="16">
        <v>2250</v>
      </c>
      <c r="GZ37" s="20">
        <v>39480</v>
      </c>
      <c r="HA37" s="16">
        <v>230</v>
      </c>
      <c r="HB37" s="16">
        <v>0</v>
      </c>
      <c r="HC37" s="17">
        <v>420595</v>
      </c>
      <c r="HD37" s="15">
        <v>29769890</v>
      </c>
      <c r="HE37" s="18">
        <v>0</v>
      </c>
      <c r="HF37" s="19">
        <v>0</v>
      </c>
      <c r="HG37" s="17">
        <v>29769890</v>
      </c>
      <c r="HH37" s="15">
        <v>1190788</v>
      </c>
      <c r="HI37" s="16">
        <v>1190788</v>
      </c>
      <c r="HJ37" s="22">
        <f>HH37/HG37</f>
        <v>3.9999744708495731E-2</v>
      </c>
      <c r="HK37" s="19">
        <v>6741347718</v>
      </c>
      <c r="HL37" s="16">
        <v>3948</v>
      </c>
      <c r="HM37" s="16">
        <v>20261</v>
      </c>
      <c r="HN37" s="17">
        <v>6741371927</v>
      </c>
      <c r="HO37" s="15">
        <v>37186</v>
      </c>
      <c r="HP37" s="16">
        <v>37338872</v>
      </c>
      <c r="HQ37" s="16">
        <v>22625</v>
      </c>
      <c r="HR37" s="16">
        <v>1168343832</v>
      </c>
      <c r="HS37" s="16">
        <v>24011815</v>
      </c>
      <c r="HT37" s="16">
        <v>58691892</v>
      </c>
      <c r="HU37" s="18">
        <v>3613468</v>
      </c>
      <c r="HV37" s="19">
        <v>7044960</v>
      </c>
      <c r="HW37" s="16">
        <v>4801200</v>
      </c>
      <c r="HX37" s="17">
        <v>11846160</v>
      </c>
      <c r="HY37" s="15">
        <v>1702740</v>
      </c>
      <c r="HZ37" s="16">
        <v>6701100</v>
      </c>
      <c r="IA37" s="16">
        <v>75660</v>
      </c>
      <c r="IB37" s="16">
        <v>75660860</v>
      </c>
      <c r="IC37" s="16">
        <v>4351720</v>
      </c>
      <c r="ID37" s="20">
        <v>80012580</v>
      </c>
      <c r="IE37" s="18">
        <v>18110020</v>
      </c>
      <c r="IF37" s="19">
        <v>44955900</v>
      </c>
      <c r="IG37" s="16">
        <v>42667650</v>
      </c>
      <c r="IH37" s="16">
        <v>6632140</v>
      </c>
      <c r="II37" s="16">
        <v>12785400</v>
      </c>
      <c r="IJ37" s="20">
        <v>107041090</v>
      </c>
      <c r="IK37" s="16">
        <v>1922800</v>
      </c>
      <c r="IL37" s="16">
        <v>729606420</v>
      </c>
      <c r="IM37" s="17">
        <v>2249055635</v>
      </c>
      <c r="IN37" s="15">
        <v>4492292086</v>
      </c>
      <c r="IO37" s="18">
        <v>3946</v>
      </c>
      <c r="IP37" s="19">
        <v>20260</v>
      </c>
      <c r="IQ37" s="17">
        <v>4492316292</v>
      </c>
      <c r="IR37" s="15">
        <v>179622114</v>
      </c>
      <c r="IS37" s="16">
        <v>179622114</v>
      </c>
      <c r="IT37" s="22">
        <f>IR37/IQ37</f>
        <v>3.9984298149236375E-2</v>
      </c>
    </row>
    <row r="38" spans="1:254" s="49" customFormat="1" ht="12.6" customHeight="1" x14ac:dyDescent="0.15">
      <c r="A38" s="69">
        <v>26</v>
      </c>
      <c r="B38" s="70" t="s">
        <v>105</v>
      </c>
      <c r="C38" s="27">
        <f>C36+C37</f>
        <v>19127344891</v>
      </c>
      <c r="D38" s="24">
        <f t="shared" ref="D38:AK38" si="14">D36+D37</f>
        <v>8825</v>
      </c>
      <c r="E38" s="24">
        <f t="shared" si="14"/>
        <v>7628</v>
      </c>
      <c r="F38" s="25">
        <f t="shared" si="14"/>
        <v>19127361344</v>
      </c>
      <c r="G38" s="23">
        <f t="shared" si="14"/>
        <v>118484</v>
      </c>
      <c r="H38" s="24">
        <f t="shared" si="14"/>
        <v>122433172</v>
      </c>
      <c r="I38" s="24">
        <f t="shared" si="14"/>
        <v>68813</v>
      </c>
      <c r="J38" s="24">
        <f t="shared" si="14"/>
        <v>3573910049</v>
      </c>
      <c r="K38" s="24">
        <f t="shared" si="14"/>
        <v>76522916</v>
      </c>
      <c r="L38" s="24">
        <f t="shared" si="14"/>
        <v>172467735</v>
      </c>
      <c r="M38" s="26">
        <f t="shared" si="14"/>
        <v>8200898</v>
      </c>
      <c r="N38" s="27">
        <f t="shared" si="14"/>
        <v>18801640</v>
      </c>
      <c r="O38" s="24">
        <f t="shared" si="14"/>
        <v>13658700</v>
      </c>
      <c r="P38" s="25">
        <f t="shared" si="14"/>
        <v>32460340</v>
      </c>
      <c r="Q38" s="23">
        <f t="shared" si="14"/>
        <v>5692440</v>
      </c>
      <c r="R38" s="24">
        <f t="shared" si="14"/>
        <v>18825600</v>
      </c>
      <c r="S38" s="24">
        <f t="shared" si="14"/>
        <v>241020</v>
      </c>
      <c r="T38" s="24">
        <f t="shared" si="14"/>
        <v>195386840</v>
      </c>
      <c r="U38" s="24">
        <f t="shared" si="14"/>
        <v>12772490</v>
      </c>
      <c r="V38" s="28">
        <f t="shared" si="14"/>
        <v>208159330</v>
      </c>
      <c r="W38" s="26">
        <f t="shared" si="14"/>
        <v>46330630</v>
      </c>
      <c r="X38" s="27">
        <f t="shared" si="14"/>
        <v>110232210</v>
      </c>
      <c r="Y38" s="24">
        <f t="shared" si="14"/>
        <v>88452000</v>
      </c>
      <c r="Z38" s="24">
        <f t="shared" si="14"/>
        <v>24011820</v>
      </c>
      <c r="AA38" s="24">
        <f t="shared" si="14"/>
        <v>38586600</v>
      </c>
      <c r="AB38" s="28">
        <f t="shared" si="14"/>
        <v>261282630</v>
      </c>
      <c r="AC38" s="24">
        <f t="shared" si="14"/>
        <v>4788830</v>
      </c>
      <c r="AD38" s="24">
        <f t="shared" si="14"/>
        <v>2393086900</v>
      </c>
      <c r="AE38" s="25">
        <f t="shared" si="14"/>
        <v>6924520974</v>
      </c>
      <c r="AF38" s="23">
        <f t="shared" si="14"/>
        <v>12202823928</v>
      </c>
      <c r="AG38" s="26">
        <f t="shared" si="14"/>
        <v>8817</v>
      </c>
      <c r="AH38" s="27">
        <f t="shared" si="14"/>
        <v>7625</v>
      </c>
      <c r="AI38" s="25">
        <f t="shared" si="14"/>
        <v>12202840370</v>
      </c>
      <c r="AJ38" s="23">
        <f t="shared" si="14"/>
        <v>487890429</v>
      </c>
      <c r="AK38" s="24">
        <f t="shared" si="14"/>
        <v>487890429</v>
      </c>
      <c r="AL38" s="29">
        <f>AJ38/AI38</f>
        <v>3.9981710340114857E-2</v>
      </c>
      <c r="AM38" s="27">
        <f>AM36+AM37</f>
        <v>2462400947</v>
      </c>
      <c r="AN38" s="24">
        <f t="shared" ref="AN38:BU38" si="15">AN36+AN37</f>
        <v>6262</v>
      </c>
      <c r="AO38" s="24">
        <f t="shared" si="15"/>
        <v>284</v>
      </c>
      <c r="AP38" s="25">
        <f t="shared" si="15"/>
        <v>2462407493</v>
      </c>
      <c r="AQ38" s="23">
        <f t="shared" si="15"/>
        <v>15498</v>
      </c>
      <c r="AR38" s="24">
        <f t="shared" si="15"/>
        <v>16780772</v>
      </c>
      <c r="AS38" s="24">
        <f t="shared" si="15"/>
        <v>8046</v>
      </c>
      <c r="AT38" s="24">
        <f t="shared" si="15"/>
        <v>336694418</v>
      </c>
      <c r="AU38" s="24">
        <f t="shared" si="15"/>
        <v>11338429</v>
      </c>
      <c r="AV38" s="24">
        <f t="shared" si="15"/>
        <v>10809363</v>
      </c>
      <c r="AW38" s="26">
        <f t="shared" si="15"/>
        <v>1046722</v>
      </c>
      <c r="AX38" s="27">
        <f t="shared" si="15"/>
        <v>840580</v>
      </c>
      <c r="AY38" s="24">
        <f t="shared" si="15"/>
        <v>776100</v>
      </c>
      <c r="AZ38" s="25">
        <f t="shared" si="15"/>
        <v>1616680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2818090</v>
      </c>
      <c r="BE38" s="24">
        <f t="shared" si="15"/>
        <v>93420</v>
      </c>
      <c r="BF38" s="28">
        <f t="shared" si="15"/>
        <v>2911510</v>
      </c>
      <c r="BG38" s="26">
        <f t="shared" si="15"/>
        <v>430870</v>
      </c>
      <c r="BH38" s="27">
        <f t="shared" si="15"/>
        <v>11666490</v>
      </c>
      <c r="BI38" s="24">
        <f t="shared" si="15"/>
        <v>12455550</v>
      </c>
      <c r="BJ38" s="24">
        <f t="shared" si="15"/>
        <v>2876980</v>
      </c>
      <c r="BK38" s="24">
        <f t="shared" si="15"/>
        <v>1564650</v>
      </c>
      <c r="BL38" s="28">
        <f t="shared" si="15"/>
        <v>28563670</v>
      </c>
      <c r="BM38" s="24">
        <f t="shared" si="15"/>
        <v>310730</v>
      </c>
      <c r="BN38" s="24">
        <f t="shared" si="15"/>
        <v>101173540</v>
      </c>
      <c r="BO38" s="25">
        <f t="shared" si="15"/>
        <v>511692202</v>
      </c>
      <c r="BP38" s="23">
        <f t="shared" si="15"/>
        <v>1950708748</v>
      </c>
      <c r="BQ38" s="26">
        <f t="shared" si="15"/>
        <v>6260</v>
      </c>
      <c r="BR38" s="27">
        <f t="shared" si="15"/>
        <v>283</v>
      </c>
      <c r="BS38" s="25">
        <f t="shared" si="15"/>
        <v>1950715291</v>
      </c>
      <c r="BT38" s="23">
        <f t="shared" si="15"/>
        <v>78018135</v>
      </c>
      <c r="BU38" s="24">
        <f t="shared" si="15"/>
        <v>78018135</v>
      </c>
      <c r="BV38" s="29">
        <f>BT38/BS38</f>
        <v>3.9994629334148178E-2</v>
      </c>
      <c r="BW38" s="27">
        <f>BW36+BW37</f>
        <v>2893681963</v>
      </c>
      <c r="BX38" s="24">
        <f t="shared" ref="BX38:DE38" si="16">BX36+BX37</f>
        <v>5838</v>
      </c>
      <c r="BY38" s="24">
        <f t="shared" si="16"/>
        <v>41754</v>
      </c>
      <c r="BZ38" s="25">
        <f t="shared" si="16"/>
        <v>2893729555</v>
      </c>
      <c r="CA38" s="23">
        <f t="shared" si="16"/>
        <v>11403</v>
      </c>
      <c r="CB38" s="24">
        <f t="shared" si="16"/>
        <v>21117910</v>
      </c>
      <c r="CC38" s="24">
        <f t="shared" si="16"/>
        <v>10041</v>
      </c>
      <c r="CD38" s="24">
        <f t="shared" si="16"/>
        <v>282625422</v>
      </c>
      <c r="CE38" s="24">
        <f t="shared" si="16"/>
        <v>12367226</v>
      </c>
      <c r="CF38" s="24">
        <f t="shared" si="16"/>
        <v>8239933</v>
      </c>
      <c r="CG38" s="26">
        <f t="shared" si="16"/>
        <v>1001770</v>
      </c>
      <c r="CH38" s="27">
        <f t="shared" si="16"/>
        <v>682500</v>
      </c>
      <c r="CI38" s="24">
        <f t="shared" si="16"/>
        <v>731700</v>
      </c>
      <c r="CJ38" s="25">
        <f t="shared" si="16"/>
        <v>1414200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10194360</v>
      </c>
      <c r="CS38" s="24">
        <f t="shared" si="16"/>
        <v>10389150</v>
      </c>
      <c r="CT38" s="24">
        <f t="shared" si="16"/>
        <v>2998580</v>
      </c>
      <c r="CU38" s="24">
        <f t="shared" si="16"/>
        <v>1236600</v>
      </c>
      <c r="CV38" s="28">
        <f t="shared" si="16"/>
        <v>24818690</v>
      </c>
      <c r="CW38" s="24">
        <f t="shared" si="16"/>
        <v>280830</v>
      </c>
      <c r="CX38" s="24">
        <f t="shared" si="16"/>
        <v>79036870</v>
      </c>
      <c r="CY38" s="25">
        <f t="shared" si="16"/>
        <v>430914254</v>
      </c>
      <c r="CZ38" s="23">
        <f t="shared" si="16"/>
        <v>2462767718</v>
      </c>
      <c r="DA38" s="26">
        <f t="shared" si="16"/>
        <v>5833</v>
      </c>
      <c r="DB38" s="27">
        <f t="shared" si="16"/>
        <v>41750</v>
      </c>
      <c r="DC38" s="25">
        <f t="shared" si="16"/>
        <v>2462815301</v>
      </c>
      <c r="DD38" s="23">
        <f t="shared" si="16"/>
        <v>98504406</v>
      </c>
      <c r="DE38" s="24">
        <f t="shared" si="16"/>
        <v>98504406</v>
      </c>
      <c r="DF38" s="29">
        <f>DD38/DC38</f>
        <v>3.9996668024599058E-2</v>
      </c>
      <c r="DG38" s="27">
        <f>DG36+DG37</f>
        <v>1488930034</v>
      </c>
      <c r="DH38" s="24">
        <f t="shared" ref="DH38:EO38" si="17">DH36+DH37</f>
        <v>5471</v>
      </c>
      <c r="DI38" s="24">
        <f t="shared" si="17"/>
        <v>53623</v>
      </c>
      <c r="DJ38" s="25">
        <f t="shared" si="17"/>
        <v>1488989128</v>
      </c>
      <c r="DK38" s="23">
        <f t="shared" si="17"/>
        <v>14442</v>
      </c>
      <c r="DL38" s="24">
        <f t="shared" si="17"/>
        <v>10182597</v>
      </c>
      <c r="DM38" s="24">
        <f t="shared" si="17"/>
        <v>2598</v>
      </c>
      <c r="DN38" s="24">
        <f t="shared" si="17"/>
        <v>77723439</v>
      </c>
      <c r="DO38" s="24">
        <f t="shared" si="17"/>
        <v>4995375</v>
      </c>
      <c r="DP38" s="24">
        <f t="shared" si="17"/>
        <v>2035667</v>
      </c>
      <c r="DQ38" s="26">
        <f t="shared" si="17"/>
        <v>319126</v>
      </c>
      <c r="DR38" s="27">
        <f t="shared" si="17"/>
        <v>213200</v>
      </c>
      <c r="DS38" s="24">
        <f t="shared" si="17"/>
        <v>257700</v>
      </c>
      <c r="DT38" s="25">
        <f t="shared" si="17"/>
        <v>470900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2937990</v>
      </c>
      <c r="EC38" s="24">
        <f t="shared" si="17"/>
        <v>2810250</v>
      </c>
      <c r="ED38" s="24">
        <f t="shared" si="17"/>
        <v>1137720</v>
      </c>
      <c r="EE38" s="24">
        <f t="shared" si="17"/>
        <v>381150</v>
      </c>
      <c r="EF38" s="28">
        <f t="shared" si="17"/>
        <v>7267110</v>
      </c>
      <c r="EG38" s="24">
        <f t="shared" si="17"/>
        <v>87860</v>
      </c>
      <c r="EH38" s="24">
        <f t="shared" si="17"/>
        <v>4211530</v>
      </c>
      <c r="EI38" s="25">
        <f t="shared" si="17"/>
        <v>107308046</v>
      </c>
      <c r="EJ38" s="23">
        <f t="shared" si="17"/>
        <v>1381621992</v>
      </c>
      <c r="EK38" s="26">
        <f t="shared" si="17"/>
        <v>5469</v>
      </c>
      <c r="EL38" s="27">
        <f t="shared" si="17"/>
        <v>53621</v>
      </c>
      <c r="EM38" s="25">
        <f t="shared" si="17"/>
        <v>1381681082</v>
      </c>
      <c r="EN38" s="23">
        <f t="shared" si="17"/>
        <v>55266532</v>
      </c>
      <c r="EO38" s="24">
        <f t="shared" si="17"/>
        <v>55266532</v>
      </c>
      <c r="EP38" s="29">
        <f>EN38/EM38</f>
        <v>3.9999485206818515E-2</v>
      </c>
      <c r="EQ38" s="27">
        <f>EQ36+EQ37</f>
        <v>518078766</v>
      </c>
      <c r="ER38" s="24">
        <f t="shared" ref="ER38:FY38" si="18">ER36+ER37</f>
        <v>0</v>
      </c>
      <c r="ES38" s="24">
        <f t="shared" si="18"/>
        <v>0</v>
      </c>
      <c r="ET38" s="25">
        <f t="shared" si="18"/>
        <v>518078766</v>
      </c>
      <c r="EU38" s="23">
        <f t="shared" si="18"/>
        <v>940</v>
      </c>
      <c r="EV38" s="24">
        <f t="shared" si="18"/>
        <v>2282744</v>
      </c>
      <c r="EW38" s="24">
        <f t="shared" si="18"/>
        <v>214</v>
      </c>
      <c r="EX38" s="24">
        <f t="shared" si="18"/>
        <v>12406417</v>
      </c>
      <c r="EY38" s="24">
        <f t="shared" si="18"/>
        <v>722997</v>
      </c>
      <c r="EZ38" s="24">
        <f t="shared" si="18"/>
        <v>296712</v>
      </c>
      <c r="FA38" s="26">
        <f t="shared" si="18"/>
        <v>53582</v>
      </c>
      <c r="FB38" s="27">
        <f t="shared" si="18"/>
        <v>33800</v>
      </c>
      <c r="FC38" s="24">
        <f t="shared" si="18"/>
        <v>38700</v>
      </c>
      <c r="FD38" s="25">
        <f t="shared" si="18"/>
        <v>72500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467280</v>
      </c>
      <c r="FM38" s="24">
        <f t="shared" si="18"/>
        <v>451800</v>
      </c>
      <c r="FN38" s="24">
        <f t="shared" si="18"/>
        <v>189240</v>
      </c>
      <c r="FO38" s="24">
        <f t="shared" si="18"/>
        <v>59850</v>
      </c>
      <c r="FP38" s="28">
        <f t="shared" si="18"/>
        <v>1168170</v>
      </c>
      <c r="FQ38" s="24">
        <f t="shared" si="18"/>
        <v>13110</v>
      </c>
      <c r="FR38" s="24">
        <f t="shared" si="18"/>
        <v>0</v>
      </c>
      <c r="FS38" s="25">
        <f t="shared" si="18"/>
        <v>17017172</v>
      </c>
      <c r="FT38" s="23">
        <f t="shared" si="18"/>
        <v>501061594</v>
      </c>
      <c r="FU38" s="26">
        <f t="shared" si="18"/>
        <v>0</v>
      </c>
      <c r="FV38" s="27">
        <f t="shared" si="18"/>
        <v>0</v>
      </c>
      <c r="FW38" s="25">
        <f t="shared" si="18"/>
        <v>501061594</v>
      </c>
      <c r="FX38" s="23">
        <f t="shared" si="18"/>
        <v>20042115</v>
      </c>
      <c r="FY38" s="24">
        <f t="shared" si="18"/>
        <v>20042115</v>
      </c>
      <c r="FZ38" s="29">
        <f>FX38/FW38</f>
        <v>3.9999303957828386E-2</v>
      </c>
      <c r="GA38" s="27">
        <f>GA36+GA37</f>
        <v>478181376</v>
      </c>
      <c r="GB38" s="24">
        <f t="shared" ref="GB38:HI38" si="19">GB36+GB37</f>
        <v>0</v>
      </c>
      <c r="GC38" s="24">
        <f t="shared" si="19"/>
        <v>0</v>
      </c>
      <c r="GD38" s="25">
        <f t="shared" si="19"/>
        <v>478181376</v>
      </c>
      <c r="GE38" s="23">
        <f t="shared" si="19"/>
        <v>0</v>
      </c>
      <c r="GF38" s="24">
        <f t="shared" si="19"/>
        <v>883922</v>
      </c>
      <c r="GG38" s="28">
        <f t="shared" si="19"/>
        <v>139</v>
      </c>
      <c r="GH38" s="24">
        <f t="shared" si="19"/>
        <v>4002802</v>
      </c>
      <c r="GI38" s="24">
        <f t="shared" si="19"/>
        <v>213691</v>
      </c>
      <c r="GJ38" s="24">
        <f t="shared" si="19"/>
        <v>82523</v>
      </c>
      <c r="GK38" s="26">
        <f t="shared" si="19"/>
        <v>17101</v>
      </c>
      <c r="GL38" s="27">
        <f t="shared" si="19"/>
        <v>9620</v>
      </c>
      <c r="GM38" s="24">
        <f t="shared" si="19"/>
        <v>11700</v>
      </c>
      <c r="GN38" s="25">
        <f t="shared" si="19"/>
        <v>21320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162690</v>
      </c>
      <c r="GW38" s="24">
        <f t="shared" si="19"/>
        <v>138600</v>
      </c>
      <c r="GX38" s="24">
        <f t="shared" si="19"/>
        <v>64600</v>
      </c>
      <c r="GY38" s="24">
        <f t="shared" si="19"/>
        <v>13050</v>
      </c>
      <c r="GZ38" s="28">
        <f t="shared" si="19"/>
        <v>378940</v>
      </c>
      <c r="HA38" s="24">
        <f t="shared" si="19"/>
        <v>2530</v>
      </c>
      <c r="HB38" s="24">
        <f t="shared" si="19"/>
        <v>0</v>
      </c>
      <c r="HC38" s="25">
        <f t="shared" si="19"/>
        <v>5602829</v>
      </c>
      <c r="HD38" s="23">
        <f t="shared" si="19"/>
        <v>472578547</v>
      </c>
      <c r="HE38" s="26">
        <f t="shared" si="19"/>
        <v>0</v>
      </c>
      <c r="HF38" s="27">
        <f t="shared" si="19"/>
        <v>0</v>
      </c>
      <c r="HG38" s="25">
        <f t="shared" si="19"/>
        <v>472578547</v>
      </c>
      <c r="HH38" s="23">
        <f t="shared" si="19"/>
        <v>18903031</v>
      </c>
      <c r="HI38" s="24">
        <f t="shared" si="19"/>
        <v>18903031</v>
      </c>
      <c r="HJ38" s="29">
        <f>HH38/HG38</f>
        <v>3.999976537233714E-2</v>
      </c>
      <c r="HK38" s="27">
        <f>HK36+HK37</f>
        <v>26968617977</v>
      </c>
      <c r="HL38" s="24">
        <f t="shared" ref="HL38:IS38" si="20">HL36+HL37</f>
        <v>26396</v>
      </c>
      <c r="HM38" s="24">
        <f t="shared" si="20"/>
        <v>103289</v>
      </c>
      <c r="HN38" s="25">
        <f t="shared" si="20"/>
        <v>26968747662</v>
      </c>
      <c r="HO38" s="23">
        <f t="shared" si="20"/>
        <v>160767</v>
      </c>
      <c r="HP38" s="24">
        <f t="shared" si="20"/>
        <v>173681117</v>
      </c>
      <c r="HQ38" s="28">
        <f t="shared" si="20"/>
        <v>89851</v>
      </c>
      <c r="HR38" s="24">
        <f t="shared" si="20"/>
        <v>4287362547</v>
      </c>
      <c r="HS38" s="24">
        <f t="shared" si="20"/>
        <v>106160634</v>
      </c>
      <c r="HT38" s="24">
        <f t="shared" si="20"/>
        <v>193931933</v>
      </c>
      <c r="HU38" s="26">
        <f t="shared" si="20"/>
        <v>10639199</v>
      </c>
      <c r="HV38" s="27">
        <f t="shared" si="20"/>
        <v>20581340</v>
      </c>
      <c r="HW38" s="24">
        <f t="shared" si="20"/>
        <v>15474600</v>
      </c>
      <c r="HX38" s="25">
        <f t="shared" si="20"/>
        <v>36055940</v>
      </c>
      <c r="HY38" s="23">
        <f t="shared" si="20"/>
        <v>5692440</v>
      </c>
      <c r="HZ38" s="24">
        <f t="shared" si="20"/>
        <v>18825600</v>
      </c>
      <c r="IA38" s="24">
        <f t="shared" si="20"/>
        <v>241020</v>
      </c>
      <c r="IB38" s="24">
        <f t="shared" si="20"/>
        <v>198204930</v>
      </c>
      <c r="IC38" s="24">
        <f t="shared" si="20"/>
        <v>12865910</v>
      </c>
      <c r="ID38" s="28">
        <f t="shared" si="20"/>
        <v>211070840</v>
      </c>
      <c r="IE38" s="26">
        <f t="shared" si="20"/>
        <v>46761500</v>
      </c>
      <c r="IF38" s="27">
        <f t="shared" si="20"/>
        <v>135661020</v>
      </c>
      <c r="IG38" s="24">
        <f t="shared" si="20"/>
        <v>114697350</v>
      </c>
      <c r="IH38" s="24">
        <f t="shared" si="20"/>
        <v>31278940</v>
      </c>
      <c r="II38" s="24">
        <f t="shared" si="20"/>
        <v>41841900</v>
      </c>
      <c r="IJ38" s="28">
        <f t="shared" si="20"/>
        <v>323479210</v>
      </c>
      <c r="IK38" s="24">
        <f t="shared" si="20"/>
        <v>5483890</v>
      </c>
      <c r="IL38" s="24">
        <f t="shared" si="20"/>
        <v>2577508840</v>
      </c>
      <c r="IM38" s="25">
        <f t="shared" si="20"/>
        <v>7997055477</v>
      </c>
      <c r="IN38" s="23">
        <f t="shared" si="20"/>
        <v>18971562527</v>
      </c>
      <c r="IO38" s="26">
        <f t="shared" si="20"/>
        <v>26379</v>
      </c>
      <c r="IP38" s="27">
        <f t="shared" si="20"/>
        <v>103279</v>
      </c>
      <c r="IQ38" s="25">
        <f t="shared" si="20"/>
        <v>18971692185</v>
      </c>
      <c r="IR38" s="23">
        <f t="shared" si="20"/>
        <v>758624648</v>
      </c>
      <c r="IS38" s="24">
        <f t="shared" si="20"/>
        <v>758624648</v>
      </c>
      <c r="IT38" s="29">
        <f>IR38/IQ38</f>
        <v>3.9987189366260528E-2</v>
      </c>
    </row>
  </sheetData>
  <mergeCells count="466"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scale="93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課税標準額段階別令和４年度分所得割額等に関する調
【給与所得者】
</oddHeader>
  </headerFooter>
  <colBreaks count="27" manualBreakCount="27">
    <brk id="13" max="37" man="1"/>
    <brk id="23" max="37" man="1"/>
    <brk id="33" max="37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L34"/>
  <sheetViews>
    <sheetView showGridLines="0" tabSelected="1" view="pageBreakPreview" zoomScaleNormal="9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48" customWidth="1"/>
    <col min="2" max="2" width="22.12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15"/>
    <row r="2" spans="1:38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38" ht="13.5" customHeight="1" x14ac:dyDescent="0.15">
      <c r="B3" s="48" t="s">
        <v>115</v>
      </c>
      <c r="C3" s="50" t="s">
        <v>106</v>
      </c>
      <c r="D3" s="50" t="s">
        <v>107</v>
      </c>
      <c r="E3" s="50" t="s">
        <v>108</v>
      </c>
      <c r="F3" s="50" t="s">
        <v>109</v>
      </c>
      <c r="G3" s="50" t="s">
        <v>110</v>
      </c>
      <c r="H3" s="50" t="s">
        <v>111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15">
      <c r="A4" s="175" t="s">
        <v>31</v>
      </c>
      <c r="B4" s="176"/>
      <c r="C4" s="172" t="s">
        <v>140</v>
      </c>
      <c r="D4" s="172"/>
      <c r="E4" s="172"/>
      <c r="F4" s="172"/>
      <c r="G4" s="177" t="s">
        <v>141</v>
      </c>
      <c r="H4" s="177"/>
      <c r="I4" s="177"/>
      <c r="J4" s="177"/>
      <c r="K4" s="177"/>
      <c r="L4" s="177"/>
      <c r="M4" s="178"/>
      <c r="N4" s="177" t="str">
        <f>+G4</f>
        <v>ｘｘ1</v>
      </c>
      <c r="O4" s="177"/>
      <c r="P4" s="178"/>
      <c r="Q4" s="172" t="s">
        <v>142</v>
      </c>
      <c r="R4" s="172"/>
      <c r="S4" s="172"/>
      <c r="T4" s="172"/>
      <c r="U4" s="172"/>
      <c r="V4" s="172"/>
      <c r="W4" s="172"/>
      <c r="X4" s="172" t="s">
        <v>143</v>
      </c>
      <c r="Y4" s="172"/>
      <c r="Z4" s="172"/>
      <c r="AA4" s="172"/>
      <c r="AB4" s="172"/>
      <c r="AC4" s="172"/>
      <c r="AD4" s="172"/>
      <c r="AE4" s="172"/>
      <c r="AF4" s="177" t="s">
        <v>144</v>
      </c>
      <c r="AG4" s="178"/>
      <c r="AH4" s="177" t="str">
        <f>+AF4</f>
        <v>ｘｘ4</v>
      </c>
      <c r="AI4" s="178"/>
      <c r="AJ4" s="172" t="s">
        <v>145</v>
      </c>
      <c r="AK4" s="172"/>
      <c r="AL4" s="71"/>
    </row>
    <row r="5" spans="1:38" ht="15" customHeight="1" x14ac:dyDescent="0.15">
      <c r="A5" s="162" t="s">
        <v>147</v>
      </c>
      <c r="B5" s="163"/>
      <c r="C5" s="96" t="s">
        <v>49</v>
      </c>
      <c r="D5" s="87" t="s">
        <v>50</v>
      </c>
      <c r="E5" s="87" t="s">
        <v>51</v>
      </c>
      <c r="F5" s="85" t="s">
        <v>52</v>
      </c>
      <c r="G5" s="96" t="s">
        <v>53</v>
      </c>
      <c r="H5" s="104" t="s">
        <v>148</v>
      </c>
      <c r="I5" s="105"/>
      <c r="J5" s="87" t="s">
        <v>54</v>
      </c>
      <c r="K5" s="87" t="s">
        <v>55</v>
      </c>
      <c r="L5" s="87" t="s">
        <v>56</v>
      </c>
      <c r="M5" s="85" t="s">
        <v>57</v>
      </c>
      <c r="N5" s="96" t="s">
        <v>58</v>
      </c>
      <c r="O5" s="87"/>
      <c r="P5" s="85"/>
      <c r="Q5" s="173" t="s">
        <v>169</v>
      </c>
      <c r="R5" s="170" t="s">
        <v>167</v>
      </c>
      <c r="S5" s="115" t="s">
        <v>59</v>
      </c>
      <c r="T5" s="89" t="s">
        <v>146</v>
      </c>
      <c r="U5" s="89"/>
      <c r="V5" s="90"/>
      <c r="W5" s="91" t="s">
        <v>61</v>
      </c>
      <c r="X5" s="92" t="s">
        <v>62</v>
      </c>
      <c r="Y5" s="92"/>
      <c r="Z5" s="92"/>
      <c r="AA5" s="92"/>
      <c r="AB5" s="93"/>
      <c r="AC5" s="87" t="s">
        <v>63</v>
      </c>
      <c r="AD5" s="87" t="s">
        <v>64</v>
      </c>
      <c r="AE5" s="85" t="s">
        <v>52</v>
      </c>
      <c r="AF5" s="96" t="s">
        <v>65</v>
      </c>
      <c r="AG5" s="85" t="s">
        <v>66</v>
      </c>
      <c r="AH5" s="96" t="s">
        <v>67</v>
      </c>
      <c r="AI5" s="85" t="s">
        <v>52</v>
      </c>
      <c r="AJ5" s="119" t="s">
        <v>68</v>
      </c>
      <c r="AK5" s="124"/>
      <c r="AL5" s="118" t="s">
        <v>120</v>
      </c>
    </row>
    <row r="6" spans="1:38" ht="15" customHeight="1" x14ac:dyDescent="0.15">
      <c r="A6" s="162"/>
      <c r="B6" s="163"/>
      <c r="C6" s="96"/>
      <c r="D6" s="87"/>
      <c r="E6" s="87"/>
      <c r="F6" s="85"/>
      <c r="G6" s="96"/>
      <c r="H6" s="106"/>
      <c r="I6" s="107"/>
      <c r="J6" s="87"/>
      <c r="K6" s="87"/>
      <c r="L6" s="87"/>
      <c r="M6" s="85"/>
      <c r="N6" s="93" t="s">
        <v>69</v>
      </c>
      <c r="O6" s="101"/>
      <c r="P6" s="102"/>
      <c r="Q6" s="174"/>
      <c r="R6" s="171"/>
      <c r="S6" s="115"/>
      <c r="T6" s="86" t="s">
        <v>121</v>
      </c>
      <c r="U6" s="94" t="s">
        <v>122</v>
      </c>
      <c r="V6" s="86" t="s">
        <v>70</v>
      </c>
      <c r="W6" s="91"/>
      <c r="X6" s="113" t="s">
        <v>71</v>
      </c>
      <c r="Y6" s="121" t="s">
        <v>72</v>
      </c>
      <c r="Z6" s="123" t="s">
        <v>73</v>
      </c>
      <c r="AA6" s="123" t="s">
        <v>74</v>
      </c>
      <c r="AB6" s="86" t="s">
        <v>70</v>
      </c>
      <c r="AC6" s="87"/>
      <c r="AD6" s="87"/>
      <c r="AE6" s="85"/>
      <c r="AF6" s="96"/>
      <c r="AG6" s="85"/>
      <c r="AH6" s="96"/>
      <c r="AI6" s="85"/>
      <c r="AJ6" s="119"/>
      <c r="AK6" s="125"/>
      <c r="AL6" s="118"/>
    </row>
    <row r="7" spans="1:38" ht="15" customHeight="1" x14ac:dyDescent="0.15">
      <c r="A7" s="162"/>
      <c r="B7" s="163"/>
      <c r="C7" s="96"/>
      <c r="D7" s="87"/>
      <c r="E7" s="87"/>
      <c r="F7" s="85"/>
      <c r="G7" s="96"/>
      <c r="H7" s="76"/>
      <c r="I7" s="108" t="s">
        <v>149</v>
      </c>
      <c r="J7" s="87"/>
      <c r="K7" s="87"/>
      <c r="L7" s="87"/>
      <c r="M7" s="85"/>
      <c r="N7" s="103" t="s">
        <v>75</v>
      </c>
      <c r="O7" s="86" t="s">
        <v>76</v>
      </c>
      <c r="P7" s="88" t="s">
        <v>70</v>
      </c>
      <c r="Q7" s="174"/>
      <c r="R7" s="171"/>
      <c r="S7" s="115"/>
      <c r="T7" s="87"/>
      <c r="U7" s="95"/>
      <c r="V7" s="87"/>
      <c r="W7" s="91"/>
      <c r="X7" s="114"/>
      <c r="Y7" s="122"/>
      <c r="Z7" s="115"/>
      <c r="AA7" s="115"/>
      <c r="AB7" s="87"/>
      <c r="AC7" s="87"/>
      <c r="AD7" s="87"/>
      <c r="AE7" s="85"/>
      <c r="AF7" s="96"/>
      <c r="AG7" s="85"/>
      <c r="AH7" s="96"/>
      <c r="AI7" s="85"/>
      <c r="AJ7" s="120"/>
      <c r="AK7" s="116" t="s">
        <v>123</v>
      </c>
      <c r="AL7" s="118"/>
    </row>
    <row r="8" spans="1:38" ht="15" customHeight="1" x14ac:dyDescent="0.15">
      <c r="A8" s="162"/>
      <c r="B8" s="163"/>
      <c r="C8" s="96"/>
      <c r="D8" s="87"/>
      <c r="E8" s="87"/>
      <c r="F8" s="85"/>
      <c r="G8" s="96"/>
      <c r="H8" s="76"/>
      <c r="I8" s="109"/>
      <c r="J8" s="87"/>
      <c r="K8" s="87"/>
      <c r="L8" s="87"/>
      <c r="M8" s="85"/>
      <c r="N8" s="96"/>
      <c r="O8" s="87"/>
      <c r="P8" s="85"/>
      <c r="Q8" s="174"/>
      <c r="R8" s="171"/>
      <c r="S8" s="115"/>
      <c r="T8" s="87"/>
      <c r="U8" s="95"/>
      <c r="V8" s="87"/>
      <c r="W8" s="91"/>
      <c r="X8" s="114"/>
      <c r="Y8" s="122"/>
      <c r="Z8" s="115"/>
      <c r="AA8" s="115"/>
      <c r="AB8" s="87"/>
      <c r="AC8" s="87"/>
      <c r="AD8" s="87"/>
      <c r="AE8" s="85"/>
      <c r="AF8" s="96"/>
      <c r="AG8" s="85"/>
      <c r="AH8" s="96"/>
      <c r="AI8" s="85"/>
      <c r="AJ8" s="120"/>
      <c r="AK8" s="117"/>
      <c r="AL8" s="118"/>
    </row>
    <row r="9" spans="1:38" ht="15" customHeight="1" x14ac:dyDescent="0.15">
      <c r="A9" s="162"/>
      <c r="B9" s="163"/>
      <c r="C9" s="96"/>
      <c r="D9" s="87"/>
      <c r="E9" s="87"/>
      <c r="F9" s="85"/>
      <c r="G9" s="96"/>
      <c r="H9" s="76"/>
      <c r="I9" s="109"/>
      <c r="J9" s="87"/>
      <c r="K9" s="87"/>
      <c r="L9" s="87"/>
      <c r="M9" s="85"/>
      <c r="N9" s="96"/>
      <c r="O9" s="87"/>
      <c r="P9" s="85"/>
      <c r="Q9" s="174"/>
      <c r="R9" s="171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7"/>
      <c r="AL9" s="118"/>
    </row>
    <row r="10" spans="1:38" ht="15" customHeight="1" x14ac:dyDescent="0.15">
      <c r="A10" s="164"/>
      <c r="B10" s="165"/>
      <c r="C10" s="53" t="s">
        <v>124</v>
      </c>
      <c r="D10" s="54" t="s">
        <v>124</v>
      </c>
      <c r="E10" s="54" t="s">
        <v>124</v>
      </c>
      <c r="F10" s="55" t="s">
        <v>124</v>
      </c>
      <c r="G10" s="53" t="s">
        <v>124</v>
      </c>
      <c r="H10" s="54" t="s">
        <v>78</v>
      </c>
      <c r="I10" s="54" t="s">
        <v>78</v>
      </c>
      <c r="J10" s="54" t="s">
        <v>124</v>
      </c>
      <c r="K10" s="54" t="s">
        <v>124</v>
      </c>
      <c r="L10" s="54" t="s">
        <v>124</v>
      </c>
      <c r="M10" s="55" t="s">
        <v>124</v>
      </c>
      <c r="N10" s="53" t="s">
        <v>124</v>
      </c>
      <c r="O10" s="54" t="s">
        <v>124</v>
      </c>
      <c r="P10" s="55" t="s">
        <v>124</v>
      </c>
      <c r="Q10" s="77" t="s">
        <v>124</v>
      </c>
      <c r="R10" s="78" t="s">
        <v>124</v>
      </c>
      <c r="S10" s="54" t="s">
        <v>124</v>
      </c>
      <c r="T10" s="54" t="s">
        <v>124</v>
      </c>
      <c r="U10" s="54" t="s">
        <v>124</v>
      </c>
      <c r="V10" s="54" t="s">
        <v>124</v>
      </c>
      <c r="W10" s="55" t="s">
        <v>124</v>
      </c>
      <c r="X10" s="53" t="s">
        <v>124</v>
      </c>
      <c r="Y10" s="54" t="s">
        <v>124</v>
      </c>
      <c r="Z10" s="54" t="s">
        <v>124</v>
      </c>
      <c r="AA10" s="54" t="s">
        <v>124</v>
      </c>
      <c r="AB10" s="54" t="s">
        <v>124</v>
      </c>
      <c r="AC10" s="54" t="s">
        <v>124</v>
      </c>
      <c r="AD10" s="54" t="s">
        <v>124</v>
      </c>
      <c r="AE10" s="55" t="s">
        <v>124</v>
      </c>
      <c r="AF10" s="56" t="s">
        <v>124</v>
      </c>
      <c r="AG10" s="57" t="s">
        <v>124</v>
      </c>
      <c r="AH10" s="56" t="s">
        <v>124</v>
      </c>
      <c r="AI10" s="58" t="s">
        <v>125</v>
      </c>
      <c r="AJ10" s="59" t="s">
        <v>126</v>
      </c>
      <c r="AK10" s="60" t="s">
        <v>127</v>
      </c>
      <c r="AL10" s="61" t="s">
        <v>128</v>
      </c>
    </row>
    <row r="11" spans="1:38" s="49" customFormat="1" ht="21" x14ac:dyDescent="0.15">
      <c r="A11" s="79">
        <v>1</v>
      </c>
      <c r="B11" s="72" t="s">
        <v>112</v>
      </c>
      <c r="C11" s="30">
        <f>表51!C36</f>
        <v>55047467</v>
      </c>
      <c r="D11" s="31">
        <f>表51!D36</f>
        <v>0</v>
      </c>
      <c r="E11" s="31">
        <f>表51!E36</f>
        <v>0</v>
      </c>
      <c r="F11" s="32">
        <f>表51!F36</f>
        <v>55047467</v>
      </c>
      <c r="G11" s="30">
        <f>表51!G36</f>
        <v>8337</v>
      </c>
      <c r="H11" s="31">
        <f>表51!H36</f>
        <v>1356260</v>
      </c>
      <c r="I11" s="31">
        <f>表51!I36</f>
        <v>387</v>
      </c>
      <c r="J11" s="31">
        <f>表51!J36</f>
        <v>8589435</v>
      </c>
      <c r="K11" s="31">
        <f>表51!K36</f>
        <v>448436</v>
      </c>
      <c r="L11" s="31">
        <f>表51!L36</f>
        <v>1183570</v>
      </c>
      <c r="M11" s="32">
        <f>表51!M36</f>
        <v>30963</v>
      </c>
      <c r="N11" s="30">
        <f>表51!N36</f>
        <v>179400</v>
      </c>
      <c r="O11" s="31">
        <f>表51!O36</f>
        <v>175500</v>
      </c>
      <c r="P11" s="32">
        <f>表51!P36</f>
        <v>354900</v>
      </c>
      <c r="Q11" s="30">
        <f>表51!Q36</f>
        <v>49660</v>
      </c>
      <c r="R11" s="31">
        <f>表51!R36</f>
        <v>411000</v>
      </c>
      <c r="S11" s="31">
        <f>表51!S36</f>
        <v>166660</v>
      </c>
      <c r="T11" s="31">
        <f>表51!T36</f>
        <v>566280</v>
      </c>
      <c r="U11" s="31">
        <f>表51!U36</f>
        <v>223820</v>
      </c>
      <c r="V11" s="31">
        <f>表51!V36</f>
        <v>790100</v>
      </c>
      <c r="W11" s="32">
        <f>表51!W36</f>
        <v>234410</v>
      </c>
      <c r="X11" s="30">
        <f>表51!X36</f>
        <v>956340</v>
      </c>
      <c r="Y11" s="31">
        <f>表51!Y36</f>
        <v>692100</v>
      </c>
      <c r="Z11" s="31">
        <f>表51!Z36</f>
        <v>192280</v>
      </c>
      <c r="AA11" s="31">
        <f>表51!AA36</f>
        <v>553500</v>
      </c>
      <c r="AB11" s="31">
        <f>表51!AB36</f>
        <v>2394220</v>
      </c>
      <c r="AC11" s="31">
        <f>表51!AC36</f>
        <v>93380</v>
      </c>
      <c r="AD11" s="31">
        <f>表51!AD36</f>
        <v>34828140</v>
      </c>
      <c r="AE11" s="32">
        <f>表51!AE36</f>
        <v>50939471</v>
      </c>
      <c r="AF11" s="30">
        <f>表51!AF36</f>
        <v>4107996</v>
      </c>
      <c r="AG11" s="32">
        <f>表51!AG36</f>
        <v>0</v>
      </c>
      <c r="AH11" s="30">
        <f>表51!AH36</f>
        <v>0</v>
      </c>
      <c r="AI11" s="32">
        <f>表51!AI36</f>
        <v>4107996</v>
      </c>
      <c r="AJ11" s="30">
        <f>表51!AJ36</f>
        <v>243152</v>
      </c>
      <c r="AK11" s="31">
        <f>表51!AK36</f>
        <v>243152</v>
      </c>
      <c r="AL11" s="33">
        <f t="shared" ref="AL11:AL34" si="0">+AJ11/AI11</f>
        <v>5.9189931051539482E-2</v>
      </c>
    </row>
    <row r="12" spans="1:38" ht="21" x14ac:dyDescent="0.15">
      <c r="A12" s="80">
        <v>2</v>
      </c>
      <c r="B12" s="73" t="s">
        <v>135</v>
      </c>
      <c r="C12" s="34">
        <f>表51!AM36</f>
        <v>1194786194</v>
      </c>
      <c r="D12" s="35">
        <f>表51!AN36</f>
        <v>410</v>
      </c>
      <c r="E12" s="35">
        <f>表51!AO36</f>
        <v>0</v>
      </c>
      <c r="F12" s="36">
        <f>表51!AP36</f>
        <v>1194786604</v>
      </c>
      <c r="G12" s="34">
        <f>表51!AQ36</f>
        <v>16163</v>
      </c>
      <c r="H12" s="35">
        <f>表51!AR36</f>
        <v>16041174</v>
      </c>
      <c r="I12" s="35">
        <f>表51!AS36</f>
        <v>7742</v>
      </c>
      <c r="J12" s="35">
        <f>表51!AT36</f>
        <v>237667747</v>
      </c>
      <c r="K12" s="35">
        <f>表51!AU36</f>
        <v>5944799</v>
      </c>
      <c r="L12" s="35">
        <f>表51!AV36</f>
        <v>17769540</v>
      </c>
      <c r="M12" s="36">
        <f>表51!AW36</f>
        <v>518535</v>
      </c>
      <c r="N12" s="34">
        <f>表51!AX36</f>
        <v>4023500</v>
      </c>
      <c r="O12" s="35">
        <f>表51!AY36</f>
        <v>2562600</v>
      </c>
      <c r="P12" s="36">
        <f>表51!AZ36</f>
        <v>6586100</v>
      </c>
      <c r="Q12" s="34">
        <f>表51!BA36</f>
        <v>1973400</v>
      </c>
      <c r="R12" s="35">
        <f>表51!BB36</f>
        <v>5780400</v>
      </c>
      <c r="S12" s="35">
        <f>表51!BC36</f>
        <v>0</v>
      </c>
      <c r="T12" s="35">
        <f>表51!BD36</f>
        <v>13114860</v>
      </c>
      <c r="U12" s="35">
        <f>表51!BE36</f>
        <v>3212900</v>
      </c>
      <c r="V12" s="35">
        <f>表51!BF36</f>
        <v>16327760</v>
      </c>
      <c r="W12" s="36">
        <f>表51!BG36</f>
        <v>3932370</v>
      </c>
      <c r="X12" s="34">
        <f>表51!BH36</f>
        <v>14313750</v>
      </c>
      <c r="Y12" s="35">
        <f>表51!BI36</f>
        <v>8416350</v>
      </c>
      <c r="Z12" s="35">
        <f>表51!BJ36</f>
        <v>3104600</v>
      </c>
      <c r="AA12" s="35">
        <f>表51!BK36</f>
        <v>7215750</v>
      </c>
      <c r="AB12" s="35">
        <f>表51!BL36</f>
        <v>33050450</v>
      </c>
      <c r="AC12" s="35">
        <f>表51!BM36</f>
        <v>843180</v>
      </c>
      <c r="AD12" s="35">
        <f>表51!BN36</f>
        <v>352236090</v>
      </c>
      <c r="AE12" s="36">
        <f>表51!BO36</f>
        <v>698687708</v>
      </c>
      <c r="AF12" s="34">
        <f>表51!BP36</f>
        <v>496098486</v>
      </c>
      <c r="AG12" s="36">
        <f>表51!BQ36</f>
        <v>410</v>
      </c>
      <c r="AH12" s="34">
        <f>表51!BR36</f>
        <v>0</v>
      </c>
      <c r="AI12" s="36">
        <f>表51!BS36</f>
        <v>496098896</v>
      </c>
      <c r="AJ12" s="34">
        <f>表51!BT36</f>
        <v>29732808</v>
      </c>
      <c r="AK12" s="35">
        <f>表51!BU36</f>
        <v>29732808</v>
      </c>
      <c r="AL12" s="37">
        <f t="shared" si="0"/>
        <v>5.9933227507121885E-2</v>
      </c>
    </row>
    <row r="13" spans="1:38" ht="21" x14ac:dyDescent="0.15">
      <c r="A13" s="81">
        <v>3</v>
      </c>
      <c r="B13" s="74" t="s">
        <v>136</v>
      </c>
      <c r="C13" s="38">
        <f>表51!BW36</f>
        <v>3050857403</v>
      </c>
      <c r="D13" s="39">
        <f>表51!BX36</f>
        <v>881</v>
      </c>
      <c r="E13" s="39">
        <f>表51!BY36</f>
        <v>539</v>
      </c>
      <c r="F13" s="40">
        <f>表51!BZ36</f>
        <v>3050858823</v>
      </c>
      <c r="G13" s="38">
        <f>表51!CA36</f>
        <v>13855</v>
      </c>
      <c r="H13" s="39">
        <f>表51!CB36</f>
        <v>18870352</v>
      </c>
      <c r="I13" s="39">
        <f>表51!CC36</f>
        <v>10650</v>
      </c>
      <c r="J13" s="39">
        <f>表51!CD36</f>
        <v>605345310</v>
      </c>
      <c r="K13" s="39">
        <f>表51!CE36</f>
        <v>10319935</v>
      </c>
      <c r="L13" s="39">
        <f>表51!CF36</f>
        <v>30596446</v>
      </c>
      <c r="M13" s="40">
        <f>表51!CG36</f>
        <v>932009</v>
      </c>
      <c r="N13" s="38">
        <f>表51!CH36</f>
        <v>3188120</v>
      </c>
      <c r="O13" s="39">
        <f>表51!CI36</f>
        <v>2471100</v>
      </c>
      <c r="P13" s="40">
        <f>表51!CJ36</f>
        <v>5659220</v>
      </c>
      <c r="Q13" s="38">
        <f>表51!CK36</f>
        <v>1317420</v>
      </c>
      <c r="R13" s="39">
        <f>表51!CL36</f>
        <v>4055100</v>
      </c>
      <c r="S13" s="39">
        <f>表51!CM36</f>
        <v>0</v>
      </c>
      <c r="T13" s="39">
        <f>表51!CN36</f>
        <v>24508550</v>
      </c>
      <c r="U13" s="39">
        <f>表51!CO36</f>
        <v>2506740</v>
      </c>
      <c r="V13" s="39">
        <f>表51!CP36</f>
        <v>27015290</v>
      </c>
      <c r="W13" s="40">
        <f>表51!CQ36</f>
        <v>6700970</v>
      </c>
      <c r="X13" s="38">
        <f>表51!CR36</f>
        <v>15022260</v>
      </c>
      <c r="Y13" s="39">
        <f>表51!CS36</f>
        <v>9863100</v>
      </c>
      <c r="Z13" s="39">
        <f>表51!CT36</f>
        <v>3787080</v>
      </c>
      <c r="AA13" s="39">
        <f>表51!CU36</f>
        <v>7043400</v>
      </c>
      <c r="AB13" s="39">
        <f>表51!CV36</f>
        <v>35715840</v>
      </c>
      <c r="AC13" s="39">
        <f>表51!CW36</f>
        <v>731170</v>
      </c>
      <c r="AD13" s="39">
        <f>表51!CX36</f>
        <v>520118010</v>
      </c>
      <c r="AE13" s="40">
        <f>表51!CY36</f>
        <v>1267390927</v>
      </c>
      <c r="AF13" s="38">
        <f>表51!CZ36</f>
        <v>1783466478</v>
      </c>
      <c r="AG13" s="40">
        <f>表51!DA36</f>
        <v>881</v>
      </c>
      <c r="AH13" s="38">
        <f>表51!DB36</f>
        <v>537</v>
      </c>
      <c r="AI13" s="40">
        <f>表51!DC36</f>
        <v>1783467896</v>
      </c>
      <c r="AJ13" s="38">
        <f>表51!DD36</f>
        <v>106957074</v>
      </c>
      <c r="AK13" s="39">
        <f>表51!DE36</f>
        <v>106957074</v>
      </c>
      <c r="AL13" s="41">
        <f t="shared" si="0"/>
        <v>5.997140416145736E-2</v>
      </c>
    </row>
    <row r="14" spans="1:38" ht="21" x14ac:dyDescent="0.15">
      <c r="A14" s="80">
        <v>4</v>
      </c>
      <c r="B14" s="73" t="s">
        <v>113</v>
      </c>
      <c r="C14" s="34">
        <f>表51!DG36</f>
        <v>3062173187</v>
      </c>
      <c r="D14" s="35">
        <f>表51!DH36</f>
        <v>101</v>
      </c>
      <c r="E14" s="35">
        <f>表51!DI36</f>
        <v>1129</v>
      </c>
      <c r="F14" s="36">
        <f>表51!DJ36</f>
        <v>3062174417</v>
      </c>
      <c r="G14" s="34">
        <f>表51!DK36</f>
        <v>20406</v>
      </c>
      <c r="H14" s="35">
        <f>表51!DL36</f>
        <v>17269731</v>
      </c>
      <c r="I14" s="35">
        <f>表51!DM36</f>
        <v>9343</v>
      </c>
      <c r="J14" s="35">
        <f>表51!DN36</f>
        <v>585915455</v>
      </c>
      <c r="K14" s="35">
        <f>表51!DO36</f>
        <v>11971330</v>
      </c>
      <c r="L14" s="35">
        <f>表51!DP36</f>
        <v>26487680</v>
      </c>
      <c r="M14" s="36">
        <f>表51!DQ36</f>
        <v>1066419</v>
      </c>
      <c r="N14" s="34">
        <f>表51!DR36</f>
        <v>1935180</v>
      </c>
      <c r="O14" s="35">
        <f>表51!DS36</f>
        <v>1599300</v>
      </c>
      <c r="P14" s="36">
        <f>表51!DT36</f>
        <v>3534480</v>
      </c>
      <c r="Q14" s="34">
        <f>表51!DU36</f>
        <v>536640</v>
      </c>
      <c r="R14" s="35">
        <f>表51!DV36</f>
        <v>1722300</v>
      </c>
      <c r="S14" s="35">
        <f>表51!DW36</f>
        <v>0</v>
      </c>
      <c r="T14" s="35">
        <f>表51!DX36</f>
        <v>25365560</v>
      </c>
      <c r="U14" s="35">
        <f>表51!DY36</f>
        <v>1330380</v>
      </c>
      <c r="V14" s="35">
        <f>表51!DZ36</f>
        <v>26695940</v>
      </c>
      <c r="W14" s="36">
        <f>表51!EA36</f>
        <v>6194510</v>
      </c>
      <c r="X14" s="34">
        <f>表51!EB36</f>
        <v>12734700</v>
      </c>
      <c r="Y14" s="35">
        <f>表51!EC36</f>
        <v>8979750</v>
      </c>
      <c r="Z14" s="35">
        <f>表51!ED36</f>
        <v>3485740</v>
      </c>
      <c r="AA14" s="35">
        <f>表51!EE36</f>
        <v>4882050</v>
      </c>
      <c r="AB14" s="35">
        <f>表51!EF36</f>
        <v>30082240</v>
      </c>
      <c r="AC14" s="35">
        <f>表51!EG36</f>
        <v>496340</v>
      </c>
      <c r="AD14" s="35">
        <f>表51!EH36</f>
        <v>349704870</v>
      </c>
      <c r="AE14" s="36">
        <f>表51!EI36</f>
        <v>1061698341</v>
      </c>
      <c r="AF14" s="34">
        <f>表51!EJ36</f>
        <v>2000474848</v>
      </c>
      <c r="AG14" s="36">
        <f>表51!EK36</f>
        <v>100</v>
      </c>
      <c r="AH14" s="34">
        <f>表51!EL36</f>
        <v>1128</v>
      </c>
      <c r="AI14" s="36">
        <f>表51!EM36</f>
        <v>2000476076</v>
      </c>
      <c r="AJ14" s="34">
        <f>表51!EN36</f>
        <v>119993154</v>
      </c>
      <c r="AK14" s="35">
        <f>表51!EO36</f>
        <v>119993154</v>
      </c>
      <c r="AL14" s="42">
        <f t="shared" si="0"/>
        <v>5.9982298933526461E-2</v>
      </c>
    </row>
    <row r="15" spans="1:38" ht="21" x14ac:dyDescent="0.15">
      <c r="A15" s="81">
        <v>5</v>
      </c>
      <c r="B15" s="74" t="s">
        <v>137</v>
      </c>
      <c r="C15" s="38">
        <f>表51!EQ36</f>
        <v>2326333968</v>
      </c>
      <c r="D15" s="39">
        <f>表51!ER36</f>
        <v>2131</v>
      </c>
      <c r="E15" s="39">
        <f>表51!ES36</f>
        <v>3729</v>
      </c>
      <c r="F15" s="40">
        <f>表51!ET36</f>
        <v>2326339828</v>
      </c>
      <c r="G15" s="38">
        <f>表51!EU36</f>
        <v>12657</v>
      </c>
      <c r="H15" s="39">
        <f>表51!EV36</f>
        <v>13763167</v>
      </c>
      <c r="I15" s="39">
        <f>表51!EW36</f>
        <v>7599</v>
      </c>
      <c r="J15" s="39">
        <f>表51!EX36</f>
        <v>429464233</v>
      </c>
      <c r="K15" s="39">
        <f>表51!EY36</f>
        <v>10325458</v>
      </c>
      <c r="L15" s="39">
        <f>表51!EZ36</f>
        <v>17776887</v>
      </c>
      <c r="M15" s="40">
        <f>表51!FA36</f>
        <v>929736</v>
      </c>
      <c r="N15" s="38">
        <f>表51!FB36</f>
        <v>1261260</v>
      </c>
      <c r="O15" s="39">
        <f>表51!FC36</f>
        <v>1051800</v>
      </c>
      <c r="P15" s="40">
        <f>表51!FD36</f>
        <v>2313060</v>
      </c>
      <c r="Q15" s="38">
        <f>表51!FE36</f>
        <v>112580</v>
      </c>
      <c r="R15" s="39">
        <f>表51!FF36</f>
        <v>160800</v>
      </c>
      <c r="S15" s="39">
        <f>表51!FG36</f>
        <v>0</v>
      </c>
      <c r="T15" s="39">
        <f>表51!FH36</f>
        <v>20913420</v>
      </c>
      <c r="U15" s="39">
        <f>表51!FI36</f>
        <v>554040</v>
      </c>
      <c r="V15" s="39">
        <f>表51!FJ36</f>
        <v>21467460</v>
      </c>
      <c r="W15" s="40">
        <f>表51!FK36</f>
        <v>4536590</v>
      </c>
      <c r="X15" s="38">
        <f>表51!FL36</f>
        <v>10271250</v>
      </c>
      <c r="Y15" s="39">
        <f>表51!FM36</f>
        <v>8431200</v>
      </c>
      <c r="Z15" s="39">
        <f>表51!FN36</f>
        <v>2904720</v>
      </c>
      <c r="AA15" s="39">
        <f>表51!FO36</f>
        <v>3114450</v>
      </c>
      <c r="AB15" s="39">
        <f>表51!FP36</f>
        <v>24721620</v>
      </c>
      <c r="AC15" s="39">
        <f>表51!FQ36</f>
        <v>372370</v>
      </c>
      <c r="AD15" s="39">
        <f>表51!FR36</f>
        <v>199465600</v>
      </c>
      <c r="AE15" s="40">
        <f>表51!FS36</f>
        <v>725422218</v>
      </c>
      <c r="AF15" s="38">
        <f>表51!FT36</f>
        <v>1600911752</v>
      </c>
      <c r="AG15" s="40">
        <f>表51!FU36</f>
        <v>2129</v>
      </c>
      <c r="AH15" s="38">
        <f>表51!FV36</f>
        <v>3729</v>
      </c>
      <c r="AI15" s="40">
        <f>表51!FW36</f>
        <v>1600917610</v>
      </c>
      <c r="AJ15" s="38">
        <f>表51!FX36</f>
        <v>96034458</v>
      </c>
      <c r="AK15" s="39">
        <f>表51!FY36</f>
        <v>96034458</v>
      </c>
      <c r="AL15" s="41">
        <f t="shared" si="0"/>
        <v>5.9987133254159157E-2</v>
      </c>
    </row>
    <row r="16" spans="1:38" ht="21" x14ac:dyDescent="0.15">
      <c r="A16" s="80">
        <v>6</v>
      </c>
      <c r="B16" s="73" t="s">
        <v>138</v>
      </c>
      <c r="C16" s="34">
        <f>表51!GA36</f>
        <v>2466356033</v>
      </c>
      <c r="D16" s="35">
        <f>表51!GB36</f>
        <v>852</v>
      </c>
      <c r="E16" s="35">
        <f>表51!GC36</f>
        <v>2232</v>
      </c>
      <c r="F16" s="36">
        <f>表51!GD36</f>
        <v>2466359117</v>
      </c>
      <c r="G16" s="34">
        <f>表51!GE36</f>
        <v>10756</v>
      </c>
      <c r="H16" s="35">
        <f>表51!GF36</f>
        <v>15291591</v>
      </c>
      <c r="I16" s="35">
        <f>表51!GG36</f>
        <v>9710</v>
      </c>
      <c r="J16" s="35">
        <f>表51!GH36</f>
        <v>431835403</v>
      </c>
      <c r="K16" s="35">
        <f>表51!GI36</f>
        <v>11425960</v>
      </c>
      <c r="L16" s="35">
        <f>表51!GJ36</f>
        <v>16265218</v>
      </c>
      <c r="M16" s="36">
        <f>表51!GK36</f>
        <v>1057422</v>
      </c>
      <c r="N16" s="34">
        <f>表51!GL36</f>
        <v>1062620</v>
      </c>
      <c r="O16" s="35">
        <f>表51!GM36</f>
        <v>937500</v>
      </c>
      <c r="P16" s="36">
        <f>表51!GN36</f>
        <v>2000120</v>
      </c>
      <c r="Q16" s="34">
        <f>表51!GO36</f>
        <v>520</v>
      </c>
      <c r="R16" s="35">
        <f>表51!GP36</f>
        <v>600</v>
      </c>
      <c r="S16" s="35">
        <f>表51!GQ36</f>
        <v>0</v>
      </c>
      <c r="T16" s="35">
        <f>表51!GR36</f>
        <v>23844150</v>
      </c>
      <c r="U16" s="35">
        <f>表51!GS36</f>
        <v>398890</v>
      </c>
      <c r="V16" s="35">
        <f>表51!GT36</f>
        <v>24243040</v>
      </c>
      <c r="W16" s="36">
        <f>表51!GU36</f>
        <v>4655610</v>
      </c>
      <c r="X16" s="34">
        <f>表51!GV36</f>
        <v>11459910</v>
      </c>
      <c r="Y16" s="35">
        <f>表51!GW36</f>
        <v>10512450</v>
      </c>
      <c r="Z16" s="35">
        <f>表51!GX36</f>
        <v>3089020</v>
      </c>
      <c r="AA16" s="35">
        <f>表51!GY36</f>
        <v>2542500</v>
      </c>
      <c r="AB16" s="35">
        <f>表51!GZ36</f>
        <v>27603880</v>
      </c>
      <c r="AC16" s="35">
        <f>表51!HA36</f>
        <v>335570</v>
      </c>
      <c r="AD16" s="35">
        <f>表51!HB36</f>
        <v>163093770</v>
      </c>
      <c r="AE16" s="36">
        <f>表51!HC36</f>
        <v>697819460</v>
      </c>
      <c r="AF16" s="34">
        <f>表51!HD36</f>
        <v>1768536576</v>
      </c>
      <c r="AG16" s="36">
        <f>表51!HE36</f>
        <v>850</v>
      </c>
      <c r="AH16" s="34">
        <f>表51!HF36</f>
        <v>2231</v>
      </c>
      <c r="AI16" s="36">
        <f>表51!HG36</f>
        <v>1768539657</v>
      </c>
      <c r="AJ16" s="34">
        <f>表51!HH36</f>
        <v>106095342</v>
      </c>
      <c r="AK16" s="35">
        <f>表51!HI36</f>
        <v>106095342</v>
      </c>
      <c r="AL16" s="42">
        <f t="shared" si="0"/>
        <v>5.9990366390749249E-2</v>
      </c>
    </row>
    <row r="17" spans="1:38" ht="21" x14ac:dyDescent="0.15">
      <c r="A17" s="81">
        <v>7</v>
      </c>
      <c r="B17" s="74" t="s">
        <v>114</v>
      </c>
      <c r="C17" s="38">
        <f>表51!HK36</f>
        <v>1535453471</v>
      </c>
      <c r="D17" s="39">
        <f>表51!HL36</f>
        <v>1102</v>
      </c>
      <c r="E17" s="39">
        <f>表51!HM36</f>
        <v>0</v>
      </c>
      <c r="F17" s="40">
        <f>表51!HN36</f>
        <v>1535454573</v>
      </c>
      <c r="G17" s="38">
        <f>表51!HO36</f>
        <v>6906</v>
      </c>
      <c r="H17" s="39">
        <f>表51!HP36</f>
        <v>10163626</v>
      </c>
      <c r="I17" s="39">
        <f>表51!HQ36</f>
        <v>5235</v>
      </c>
      <c r="J17" s="39">
        <f>表51!HR36</f>
        <v>243603666</v>
      </c>
      <c r="K17" s="39">
        <f>表51!HS36</f>
        <v>7245433</v>
      </c>
      <c r="L17" s="39">
        <f>表51!HT36</f>
        <v>8224387</v>
      </c>
      <c r="M17" s="40">
        <f>表51!HU36</f>
        <v>627801</v>
      </c>
      <c r="N17" s="38">
        <f>表51!HV36</f>
        <v>553540</v>
      </c>
      <c r="O17" s="39">
        <f>表51!HW36</f>
        <v>469800</v>
      </c>
      <c r="P17" s="40">
        <f>表51!HX36</f>
        <v>1023340</v>
      </c>
      <c r="Q17" s="38">
        <f>表51!HY36</f>
        <v>0</v>
      </c>
      <c r="R17" s="39">
        <f>表51!HZ36</f>
        <v>0</v>
      </c>
      <c r="S17" s="39">
        <f>表51!IA36</f>
        <v>0</v>
      </c>
      <c r="T17" s="39">
        <f>表51!IB36</f>
        <v>12245200</v>
      </c>
      <c r="U17" s="39">
        <f>表51!IC36</f>
        <v>226190</v>
      </c>
      <c r="V17" s="39">
        <f>表51!ID36</f>
        <v>12471390</v>
      </c>
      <c r="W17" s="40">
        <f>表51!IE36</f>
        <v>2108420</v>
      </c>
      <c r="X17" s="38">
        <f>表51!IF36</f>
        <v>6789090</v>
      </c>
      <c r="Y17" s="39">
        <f>表51!IG36</f>
        <v>6328800</v>
      </c>
      <c r="Z17" s="39">
        <f>表51!IH36</f>
        <v>1872640</v>
      </c>
      <c r="AA17" s="39">
        <f>表51!II36</f>
        <v>1214100</v>
      </c>
      <c r="AB17" s="39">
        <f>表51!IJ36</f>
        <v>16204630</v>
      </c>
      <c r="AC17" s="39">
        <f>表51!IK36</f>
        <v>175490</v>
      </c>
      <c r="AD17" s="39">
        <f>表51!IL36</f>
        <v>80302730</v>
      </c>
      <c r="AE17" s="40">
        <f>表51!IM36</f>
        <v>382157819</v>
      </c>
      <c r="AF17" s="38">
        <f>表51!IN36</f>
        <v>1153295653</v>
      </c>
      <c r="AG17" s="40">
        <f>表51!IO36</f>
        <v>1101</v>
      </c>
      <c r="AH17" s="38">
        <f>表51!IP36</f>
        <v>0</v>
      </c>
      <c r="AI17" s="40">
        <f>表51!IQ36</f>
        <v>1153296754</v>
      </c>
      <c r="AJ17" s="38">
        <f>表51!IR36</f>
        <v>69189328</v>
      </c>
      <c r="AK17" s="39">
        <f>表51!IS36</f>
        <v>69189328</v>
      </c>
      <c r="AL17" s="41">
        <f t="shared" si="0"/>
        <v>5.9992649558779559E-2</v>
      </c>
    </row>
    <row r="18" spans="1:38" ht="21" x14ac:dyDescent="0.15">
      <c r="A18" s="80">
        <v>8</v>
      </c>
      <c r="B18" s="73" t="s">
        <v>139</v>
      </c>
      <c r="C18" s="34">
        <f>'表51 (2)'!C36</f>
        <v>1923842716</v>
      </c>
      <c r="D18" s="35">
        <f>'表51 (2)'!D36</f>
        <v>5662</v>
      </c>
      <c r="E18" s="35">
        <f>'表51 (2)'!E36</f>
        <v>284</v>
      </c>
      <c r="F18" s="36">
        <f>'表51 (2)'!F36</f>
        <v>1923848662</v>
      </c>
      <c r="G18" s="34">
        <f>'表51 (2)'!G36</f>
        <v>9005</v>
      </c>
      <c r="H18" s="35">
        <f>'表51 (2)'!H36</f>
        <v>13648656</v>
      </c>
      <c r="I18" s="35">
        <f>'表51 (2)'!I36</f>
        <v>5887</v>
      </c>
      <c r="J18" s="35">
        <f>'表51 (2)'!J36</f>
        <v>260906131</v>
      </c>
      <c r="K18" s="35">
        <f>'表51 (2)'!K36</f>
        <v>9054445</v>
      </c>
      <c r="L18" s="35">
        <f>'表51 (2)'!L36</f>
        <v>8197437</v>
      </c>
      <c r="M18" s="36">
        <f>'表51 (2)'!M36</f>
        <v>749512</v>
      </c>
      <c r="N18" s="34">
        <f>'表51 (2)'!N36</f>
        <v>594880</v>
      </c>
      <c r="O18" s="35">
        <f>'表51 (2)'!O36</f>
        <v>570300</v>
      </c>
      <c r="P18" s="36">
        <f>'表51 (2)'!P36</f>
        <v>1165180</v>
      </c>
      <c r="Q18" s="34">
        <f>'表51 (2)'!Q36</f>
        <v>0</v>
      </c>
      <c r="R18" s="35">
        <f>'表51 (2)'!R36</f>
        <v>0</v>
      </c>
      <c r="S18" s="35">
        <f>'表51 (2)'!S36</f>
        <v>0</v>
      </c>
      <c r="T18" s="35">
        <f>'表51 (2)'!T36</f>
        <v>1994960</v>
      </c>
      <c r="U18" s="35">
        <f>'表51 (2)'!U36</f>
        <v>63890</v>
      </c>
      <c r="V18" s="35">
        <f>'表51 (2)'!V36</f>
        <v>2058850</v>
      </c>
      <c r="W18" s="36">
        <f>'表51 (2)'!W36</f>
        <v>292050</v>
      </c>
      <c r="X18" s="34">
        <f>'表51 (2)'!X36</f>
        <v>8127240</v>
      </c>
      <c r="Y18" s="35">
        <f>'表51 (2)'!Y36</f>
        <v>8191800</v>
      </c>
      <c r="Z18" s="35">
        <f>'表51 (2)'!Z36</f>
        <v>2354100</v>
      </c>
      <c r="AA18" s="35">
        <f>'表51 (2)'!AA36</f>
        <v>1156950</v>
      </c>
      <c r="AB18" s="35">
        <f>'表51 (2)'!AB36</f>
        <v>19830090</v>
      </c>
      <c r="AC18" s="35">
        <f>'表51 (2)'!AC36</f>
        <v>220110</v>
      </c>
      <c r="AD18" s="35">
        <f>'表51 (2)'!AD36</f>
        <v>79173010</v>
      </c>
      <c r="AE18" s="36">
        <f>'表51 (2)'!AE36</f>
        <v>395304476</v>
      </c>
      <c r="AF18" s="34">
        <f>'表51 (2)'!AF36</f>
        <v>1528538243</v>
      </c>
      <c r="AG18" s="36">
        <f>'表51 (2)'!AG36</f>
        <v>5660</v>
      </c>
      <c r="AH18" s="34">
        <f>'表51 (2)'!AH36</f>
        <v>283</v>
      </c>
      <c r="AI18" s="36">
        <f>'表51 (2)'!AI36</f>
        <v>1528544186</v>
      </c>
      <c r="AJ18" s="34">
        <f>'表51 (2)'!AJ36</f>
        <v>91704171</v>
      </c>
      <c r="AK18" s="35">
        <f>'表51 (2)'!AK36</f>
        <v>91704171</v>
      </c>
      <c r="AL18" s="42">
        <f t="shared" si="0"/>
        <v>5.9994452132900264E-2</v>
      </c>
    </row>
    <row r="19" spans="1:38" ht="21" x14ac:dyDescent="0.15">
      <c r="A19" s="81">
        <v>9</v>
      </c>
      <c r="B19" s="74" t="s">
        <v>190</v>
      </c>
      <c r="C19" s="38">
        <f>'表51 (2)'!AM36</f>
        <v>2409864569</v>
      </c>
      <c r="D19" s="39">
        <f>'表51 (2)'!AN36</f>
        <v>5838</v>
      </c>
      <c r="E19" s="39">
        <f>'表51 (2)'!AO36</f>
        <v>34285</v>
      </c>
      <c r="F19" s="40">
        <f>'表51 (2)'!AP36</f>
        <v>2409904692</v>
      </c>
      <c r="G19" s="38">
        <f>'表51 (2)'!AQ36</f>
        <v>10113</v>
      </c>
      <c r="H19" s="39">
        <f>'表51 (2)'!AR36</f>
        <v>18074560</v>
      </c>
      <c r="I19" s="39">
        <f>'表51 (2)'!AS36</f>
        <v>8229</v>
      </c>
      <c r="J19" s="39">
        <f>'表51 (2)'!AT36</f>
        <v>233741249</v>
      </c>
      <c r="K19" s="39">
        <f>'表51 (2)'!AU36</f>
        <v>10348529</v>
      </c>
      <c r="L19" s="39">
        <f>'表51 (2)'!AV36</f>
        <v>6691549</v>
      </c>
      <c r="M19" s="40">
        <f>'表51 (2)'!AW36</f>
        <v>787018</v>
      </c>
      <c r="N19" s="38">
        <f>'表51 (2)'!AX36</f>
        <v>532480</v>
      </c>
      <c r="O19" s="39">
        <f>'表51 (2)'!AY36</f>
        <v>578100</v>
      </c>
      <c r="P19" s="40">
        <f>'表51 (2)'!AZ36</f>
        <v>1110580</v>
      </c>
      <c r="Q19" s="38">
        <f>'表51 (2)'!BA36</f>
        <v>0</v>
      </c>
      <c r="R19" s="39">
        <f>'表51 (2)'!BB36</f>
        <v>0</v>
      </c>
      <c r="S19" s="39">
        <f>'表51 (2)'!BC36</f>
        <v>0</v>
      </c>
      <c r="T19" s="39">
        <f>'表51 (2)'!BD36</f>
        <v>0</v>
      </c>
      <c r="U19" s="39">
        <f>'表51 (2)'!BE36</f>
        <v>0</v>
      </c>
      <c r="V19" s="39">
        <f>'表51 (2)'!BF36</f>
        <v>0</v>
      </c>
      <c r="W19" s="40">
        <f>'表51 (2)'!BG36</f>
        <v>0</v>
      </c>
      <c r="X19" s="38">
        <f>'表51 (2)'!BH36</f>
        <v>8002500</v>
      </c>
      <c r="Y19" s="39">
        <f>'表51 (2)'!BI36</f>
        <v>7785450</v>
      </c>
      <c r="Z19" s="39">
        <f>'表51 (2)'!BJ36</f>
        <v>2607180</v>
      </c>
      <c r="AA19" s="39">
        <f>'表51 (2)'!BK36</f>
        <v>970650</v>
      </c>
      <c r="AB19" s="39">
        <f>'表51 (2)'!BL36</f>
        <v>19365780</v>
      </c>
      <c r="AC19" s="39">
        <f>'表51 (2)'!BM36</f>
        <v>211370</v>
      </c>
      <c r="AD19" s="39">
        <f>'表51 (2)'!BN36</f>
        <v>65631720</v>
      </c>
      <c r="AE19" s="40">
        <f>'表51 (2)'!BO36</f>
        <v>355972468</v>
      </c>
      <c r="AF19" s="38">
        <f>'表51 (2)'!BP36</f>
        <v>2053892110</v>
      </c>
      <c r="AG19" s="40">
        <f>'表51 (2)'!BQ36</f>
        <v>5833</v>
      </c>
      <c r="AH19" s="38">
        <f>'表51 (2)'!BR36</f>
        <v>34281</v>
      </c>
      <c r="AI19" s="40">
        <f>'表51 (2)'!BS36</f>
        <v>2053932224</v>
      </c>
      <c r="AJ19" s="38">
        <f>'表51 (2)'!BT36</f>
        <v>123228970</v>
      </c>
      <c r="AK19" s="39">
        <f>'表51 (2)'!BU36</f>
        <v>123228970</v>
      </c>
      <c r="AL19" s="41">
        <f t="shared" si="0"/>
        <v>5.9996609703125238E-2</v>
      </c>
    </row>
    <row r="20" spans="1:38" ht="21" x14ac:dyDescent="0.15">
      <c r="A20" s="80">
        <v>10</v>
      </c>
      <c r="B20" s="73" t="s">
        <v>191</v>
      </c>
      <c r="C20" s="34">
        <f>'表51 (2)'!BW36</f>
        <v>1290269149</v>
      </c>
      <c r="D20" s="35">
        <f>'表51 (2)'!BX36</f>
        <v>5471</v>
      </c>
      <c r="E20" s="35">
        <f>'表51 (2)'!BY36</f>
        <v>40831</v>
      </c>
      <c r="F20" s="36">
        <f>'表51 (2)'!BZ36</f>
        <v>1290315451</v>
      </c>
      <c r="G20" s="34">
        <f>'表51 (2)'!CA36</f>
        <v>14442</v>
      </c>
      <c r="H20" s="35">
        <f>'表51 (2)'!CB36</f>
        <v>8993572</v>
      </c>
      <c r="I20" s="35">
        <f>'表51 (2)'!CC36</f>
        <v>2091</v>
      </c>
      <c r="J20" s="35">
        <f>'表51 (2)'!CD36</f>
        <v>67197160</v>
      </c>
      <c r="K20" s="35">
        <f>'表51 (2)'!CE36</f>
        <v>4251460</v>
      </c>
      <c r="L20" s="35">
        <f>'表51 (2)'!CF36</f>
        <v>1726324</v>
      </c>
      <c r="M20" s="36">
        <f>'表51 (2)'!CG36</f>
        <v>264913</v>
      </c>
      <c r="N20" s="34">
        <f>'表51 (2)'!CH36</f>
        <v>171080</v>
      </c>
      <c r="O20" s="35">
        <f>'表51 (2)'!CI36</f>
        <v>215400</v>
      </c>
      <c r="P20" s="36">
        <f>'表51 (2)'!CJ36</f>
        <v>386480</v>
      </c>
      <c r="Q20" s="34">
        <f>'表51 (2)'!CK36</f>
        <v>0</v>
      </c>
      <c r="R20" s="35">
        <f>'表51 (2)'!CL36</f>
        <v>0</v>
      </c>
      <c r="S20" s="35">
        <f>'表51 (2)'!CM36</f>
        <v>0</v>
      </c>
      <c r="T20" s="35">
        <f>'表51 (2)'!CN36</f>
        <v>0</v>
      </c>
      <c r="U20" s="35">
        <f>'表51 (2)'!CO36</f>
        <v>0</v>
      </c>
      <c r="V20" s="35">
        <f>'表51 (2)'!CP36</f>
        <v>0</v>
      </c>
      <c r="W20" s="36">
        <f>'表51 (2)'!CQ36</f>
        <v>0</v>
      </c>
      <c r="X20" s="34">
        <f>'表51 (2)'!CR36</f>
        <v>2488200</v>
      </c>
      <c r="Y20" s="35">
        <f>'表51 (2)'!CS36</f>
        <v>2323800</v>
      </c>
      <c r="Z20" s="35">
        <f>'表51 (2)'!CT36</f>
        <v>1013840</v>
      </c>
      <c r="AA20" s="35">
        <f>'表51 (2)'!CU36</f>
        <v>309600</v>
      </c>
      <c r="AB20" s="35">
        <f>'表51 (2)'!CV36</f>
        <v>6135440</v>
      </c>
      <c r="AC20" s="35">
        <f>'表51 (2)'!CW36</f>
        <v>69920</v>
      </c>
      <c r="AD20" s="35">
        <f>'表51 (2)'!CX36</f>
        <v>3594870</v>
      </c>
      <c r="AE20" s="36">
        <f>'表51 (2)'!CY36</f>
        <v>92634581</v>
      </c>
      <c r="AF20" s="34">
        <f>'表51 (2)'!CZ36</f>
        <v>1197634571</v>
      </c>
      <c r="AG20" s="36">
        <f>'表51 (2)'!DA36</f>
        <v>5469</v>
      </c>
      <c r="AH20" s="34">
        <f>'表51 (2)'!DB36</f>
        <v>40830</v>
      </c>
      <c r="AI20" s="36">
        <f>'表51 (2)'!DC36</f>
        <v>1197680870</v>
      </c>
      <c r="AJ20" s="34">
        <f>'表51 (2)'!DD36</f>
        <v>71858960</v>
      </c>
      <c r="AK20" s="35">
        <f>'表51 (2)'!DE36</f>
        <v>71858960</v>
      </c>
      <c r="AL20" s="42">
        <f t="shared" ref="AL20:AL22" si="1">+AJ20/AI20</f>
        <v>5.9998420113364592E-2</v>
      </c>
    </row>
    <row r="21" spans="1:38" ht="21" x14ac:dyDescent="0.15">
      <c r="A21" s="81">
        <v>11</v>
      </c>
      <c r="B21" s="74" t="s">
        <v>181</v>
      </c>
      <c r="C21" s="38">
        <f>'表51 (2)'!DG36</f>
        <v>464758715</v>
      </c>
      <c r="D21" s="39">
        <f>'表51 (2)'!DH36</f>
        <v>0</v>
      </c>
      <c r="E21" s="39">
        <f>'表51 (2)'!DI36</f>
        <v>0</v>
      </c>
      <c r="F21" s="40">
        <f>'表51 (2)'!DJ36</f>
        <v>464758715</v>
      </c>
      <c r="G21" s="38">
        <f>'表51 (2)'!DK36</f>
        <v>940</v>
      </c>
      <c r="H21" s="39">
        <f>'表51 (2)'!DL36</f>
        <v>2072123</v>
      </c>
      <c r="I21" s="39">
        <f>'表51 (2)'!DM36</f>
        <v>214</v>
      </c>
      <c r="J21" s="39">
        <f>'表51 (2)'!DN36</f>
        <v>11145842</v>
      </c>
      <c r="K21" s="39">
        <f>'表51 (2)'!DO36</f>
        <v>625208</v>
      </c>
      <c r="L21" s="39">
        <f>'表51 (2)'!DP36</f>
        <v>260184</v>
      </c>
      <c r="M21" s="40">
        <f>'表51 (2)'!DQ36</f>
        <v>46456</v>
      </c>
      <c r="N21" s="38">
        <f>'表51 (2)'!DR36</f>
        <v>28860</v>
      </c>
      <c r="O21" s="39">
        <f>'表51 (2)'!DS36</f>
        <v>33300</v>
      </c>
      <c r="P21" s="40">
        <f>'表51 (2)'!DT36</f>
        <v>62160</v>
      </c>
      <c r="Q21" s="38">
        <f>'表51 (2)'!DU36</f>
        <v>0</v>
      </c>
      <c r="R21" s="39">
        <f>'表51 (2)'!DV36</f>
        <v>0</v>
      </c>
      <c r="S21" s="39">
        <f>'表51 (2)'!DW36</f>
        <v>0</v>
      </c>
      <c r="T21" s="39">
        <f>'表51 (2)'!DX36</f>
        <v>0</v>
      </c>
      <c r="U21" s="39">
        <f>'表51 (2)'!DY36</f>
        <v>0</v>
      </c>
      <c r="V21" s="39">
        <f>'表51 (2)'!DZ36</f>
        <v>0</v>
      </c>
      <c r="W21" s="40">
        <f>'表51 (2)'!EA36</f>
        <v>0</v>
      </c>
      <c r="X21" s="38">
        <f>'表51 (2)'!EB36</f>
        <v>404250</v>
      </c>
      <c r="Y21" s="39">
        <f>'表51 (2)'!EC36</f>
        <v>392400</v>
      </c>
      <c r="Z21" s="39">
        <f>'表51 (2)'!ED36</f>
        <v>177840</v>
      </c>
      <c r="AA21" s="39">
        <f>'表51 (2)'!EE36</f>
        <v>48150</v>
      </c>
      <c r="AB21" s="39">
        <f>'表51 (2)'!EF36</f>
        <v>1022640</v>
      </c>
      <c r="AC21" s="39">
        <f>'表51 (2)'!EG36</f>
        <v>11040</v>
      </c>
      <c r="AD21" s="39">
        <f>'表51 (2)'!EH36</f>
        <v>0</v>
      </c>
      <c r="AE21" s="40">
        <f>'表51 (2)'!EI36</f>
        <v>15246593</v>
      </c>
      <c r="AF21" s="38">
        <f>'表51 (2)'!EJ36</f>
        <v>449512122</v>
      </c>
      <c r="AG21" s="40">
        <f>'表51 (2)'!EK36</f>
        <v>0</v>
      </c>
      <c r="AH21" s="38">
        <f>'表51 (2)'!EL36</f>
        <v>0</v>
      </c>
      <c r="AI21" s="40">
        <f>'表51 (2)'!EM36</f>
        <v>449512122</v>
      </c>
      <c r="AJ21" s="38">
        <f>'表51 (2)'!EN36</f>
        <v>26970421</v>
      </c>
      <c r="AK21" s="39">
        <f>'表51 (2)'!EO36</f>
        <v>26970421</v>
      </c>
      <c r="AL21" s="41">
        <f t="shared" si="1"/>
        <v>5.9999318550079055E-2</v>
      </c>
    </row>
    <row r="22" spans="1:38" ht="21" x14ac:dyDescent="0.15">
      <c r="A22" s="80">
        <v>12</v>
      </c>
      <c r="B22" s="73" t="s">
        <v>182</v>
      </c>
      <c r="C22" s="34">
        <f>'表51 (2)'!EQ36</f>
        <v>447990891</v>
      </c>
      <c r="D22" s="35">
        <f>'表51 (2)'!ER36</f>
        <v>0</v>
      </c>
      <c r="E22" s="35">
        <f>'表51 (2)'!ES36</f>
        <v>0</v>
      </c>
      <c r="F22" s="36">
        <f>'表51 (2)'!ET36</f>
        <v>447990891</v>
      </c>
      <c r="G22" s="34">
        <f>'表51 (2)'!EU36</f>
        <v>0</v>
      </c>
      <c r="H22" s="35">
        <f>'表51 (2)'!EV36</f>
        <v>820055</v>
      </c>
      <c r="I22" s="35">
        <f>'表51 (2)'!EW36</f>
        <v>139</v>
      </c>
      <c r="J22" s="35">
        <f>'表51 (2)'!EX36</f>
        <v>3712309</v>
      </c>
      <c r="K22" s="35">
        <f>'表51 (2)'!EY36</f>
        <v>197597</v>
      </c>
      <c r="L22" s="35">
        <f>'表51 (2)'!EZ36</f>
        <v>75075</v>
      </c>
      <c r="M22" s="36">
        <f>'表51 (2)'!FA36</f>
        <v>15498</v>
      </c>
      <c r="N22" s="34">
        <f>'表51 (2)'!FB36</f>
        <v>8840</v>
      </c>
      <c r="O22" s="35">
        <f>'表51 (2)'!FC36</f>
        <v>11100</v>
      </c>
      <c r="P22" s="36">
        <f>'表51 (2)'!FD36</f>
        <v>19940</v>
      </c>
      <c r="Q22" s="34">
        <f>'表51 (2)'!FE36</f>
        <v>0</v>
      </c>
      <c r="R22" s="35">
        <f>'表51 (2)'!FF36</f>
        <v>0</v>
      </c>
      <c r="S22" s="35">
        <f>'表51 (2)'!FG36</f>
        <v>0</v>
      </c>
      <c r="T22" s="35">
        <f>'表51 (2)'!FH36</f>
        <v>0</v>
      </c>
      <c r="U22" s="35">
        <f>'表51 (2)'!FI36</f>
        <v>0</v>
      </c>
      <c r="V22" s="35">
        <f>'表51 (2)'!FJ36</f>
        <v>0</v>
      </c>
      <c r="W22" s="36">
        <f>'表51 (2)'!FK36</f>
        <v>0</v>
      </c>
      <c r="X22" s="34">
        <f>'表51 (2)'!FL36</f>
        <v>144870</v>
      </c>
      <c r="Y22" s="35">
        <f>'表51 (2)'!FM36</f>
        <v>123750</v>
      </c>
      <c r="Z22" s="35">
        <f>'表51 (2)'!FN36</f>
        <v>60040</v>
      </c>
      <c r="AA22" s="35">
        <f>'表51 (2)'!FO36</f>
        <v>10800</v>
      </c>
      <c r="AB22" s="35">
        <f>'表51 (2)'!FP36</f>
        <v>339460</v>
      </c>
      <c r="AC22" s="35">
        <f>'表51 (2)'!FQ36</f>
        <v>2300</v>
      </c>
      <c r="AD22" s="35">
        <f>'表51 (2)'!FR36</f>
        <v>0</v>
      </c>
      <c r="AE22" s="36">
        <f>'表51 (2)'!FS36</f>
        <v>5182234</v>
      </c>
      <c r="AF22" s="34">
        <f>'表51 (2)'!FT36</f>
        <v>442808657</v>
      </c>
      <c r="AG22" s="36">
        <f>'表51 (2)'!FU36</f>
        <v>0</v>
      </c>
      <c r="AH22" s="34">
        <f>'表51 (2)'!FV36</f>
        <v>0</v>
      </c>
      <c r="AI22" s="36">
        <f>'表51 (2)'!FW36</f>
        <v>442808657</v>
      </c>
      <c r="AJ22" s="34">
        <f>'表51 (2)'!FX36</f>
        <v>26568424</v>
      </c>
      <c r="AK22" s="35">
        <f>'表51 (2)'!FY36</f>
        <v>26568424</v>
      </c>
      <c r="AL22" s="42">
        <f t="shared" si="1"/>
        <v>5.9999784511891328E-2</v>
      </c>
    </row>
    <row r="23" spans="1:38" ht="21" x14ac:dyDescent="0.15">
      <c r="A23" s="81">
        <v>13</v>
      </c>
      <c r="B23" s="74" t="s">
        <v>183</v>
      </c>
      <c r="C23" s="38">
        <f>'表51 (2)'!GA36</f>
        <v>20227733763</v>
      </c>
      <c r="D23" s="39">
        <f>'表51 (2)'!GB36</f>
        <v>22448</v>
      </c>
      <c r="E23" s="39">
        <f>'表51 (2)'!GC36</f>
        <v>83029</v>
      </c>
      <c r="F23" s="40">
        <f>'表51 (2)'!GD36</f>
        <v>20227839240</v>
      </c>
      <c r="G23" s="38">
        <f>'表51 (2)'!GE36</f>
        <v>123580</v>
      </c>
      <c r="H23" s="39">
        <f>'表51 (2)'!GF36</f>
        <v>136364867</v>
      </c>
      <c r="I23" s="39">
        <f>'表51 (2)'!GG36</f>
        <v>67226</v>
      </c>
      <c r="J23" s="39">
        <f>'表51 (2)'!GH36</f>
        <v>3119123940</v>
      </c>
      <c r="K23" s="39">
        <f>'表51 (2)'!GI36</f>
        <v>82158590</v>
      </c>
      <c r="L23" s="39">
        <f>'表51 (2)'!GJ36</f>
        <v>135254297</v>
      </c>
      <c r="M23" s="40">
        <f>'表51 (2)'!GK36</f>
        <v>7026282</v>
      </c>
      <c r="N23" s="38">
        <f>'表51 (2)'!GL36</f>
        <v>13539760</v>
      </c>
      <c r="O23" s="39">
        <f>'表51 (2)'!GM36</f>
        <v>10675800</v>
      </c>
      <c r="P23" s="40">
        <f>'表51 (2)'!GN36</f>
        <v>24215560</v>
      </c>
      <c r="Q23" s="38">
        <f>'表51 (2)'!GO36</f>
        <v>3990220</v>
      </c>
      <c r="R23" s="39">
        <f>'表51 (2)'!GP36</f>
        <v>12130200</v>
      </c>
      <c r="S23" s="39">
        <f>'表51 (2)'!GQ36</f>
        <v>166660</v>
      </c>
      <c r="T23" s="39">
        <f>'表51 (2)'!GR36</f>
        <v>122552980</v>
      </c>
      <c r="U23" s="39">
        <f>'表51 (2)'!GS36</f>
        <v>8516850</v>
      </c>
      <c r="V23" s="39">
        <f>'表51 (2)'!GT36</f>
        <v>131069830</v>
      </c>
      <c r="W23" s="40">
        <f>'表51 (2)'!GU36</f>
        <v>28654930</v>
      </c>
      <c r="X23" s="38">
        <f>'表51 (2)'!GV36</f>
        <v>90714360</v>
      </c>
      <c r="Y23" s="39">
        <f>'表51 (2)'!GW36</f>
        <v>72040950</v>
      </c>
      <c r="Z23" s="39">
        <f>'表51 (2)'!GX36</f>
        <v>24649080</v>
      </c>
      <c r="AA23" s="39">
        <f>'表51 (2)'!GY36</f>
        <v>29061900</v>
      </c>
      <c r="AB23" s="39">
        <f>'表51 (2)'!GZ36</f>
        <v>216466290</v>
      </c>
      <c r="AC23" s="39">
        <f>'表51 (2)'!HA36</f>
        <v>3562240</v>
      </c>
      <c r="AD23" s="39">
        <f>'表51 (2)'!HB36</f>
        <v>1848148810</v>
      </c>
      <c r="AE23" s="40">
        <f>'表51 (2)'!HC36</f>
        <v>5748456296</v>
      </c>
      <c r="AF23" s="38">
        <f>'表51 (2)'!HD36</f>
        <v>14479277492</v>
      </c>
      <c r="AG23" s="40">
        <f>'表51 (2)'!HE36</f>
        <v>22433</v>
      </c>
      <c r="AH23" s="38">
        <f>'表51 (2)'!HF36</f>
        <v>83019</v>
      </c>
      <c r="AI23" s="40">
        <f>'表51 (2)'!HG36</f>
        <v>14479382944</v>
      </c>
      <c r="AJ23" s="38">
        <f>'表51 (2)'!HH36</f>
        <v>868576262</v>
      </c>
      <c r="AK23" s="39">
        <f>'表51 (2)'!HI36</f>
        <v>868576262</v>
      </c>
      <c r="AL23" s="41">
        <f t="shared" si="0"/>
        <v>5.9987104793020385E-2</v>
      </c>
    </row>
    <row r="24" spans="1:38" ht="21" x14ac:dyDescent="0.15">
      <c r="A24" s="82">
        <v>14</v>
      </c>
      <c r="B24" s="73" t="s">
        <v>185</v>
      </c>
      <c r="C24" s="34">
        <f>'表51 (3)'!C36</f>
        <v>4300691064</v>
      </c>
      <c r="D24" s="35">
        <f>'表51 (3)'!D36</f>
        <v>1291</v>
      </c>
      <c r="E24" s="35">
        <f>'表51 (3)'!E36</f>
        <v>539</v>
      </c>
      <c r="F24" s="36">
        <f>'表51 (3)'!F36</f>
        <v>4300692894</v>
      </c>
      <c r="G24" s="34">
        <f>'表51 (3)'!G36</f>
        <v>38355</v>
      </c>
      <c r="H24" s="35">
        <f>'表51 (3)'!H36</f>
        <v>36267786</v>
      </c>
      <c r="I24" s="35">
        <f>'表51 (3)'!I36</f>
        <v>18779</v>
      </c>
      <c r="J24" s="35">
        <f>'表51 (3)'!J36</f>
        <v>851602492</v>
      </c>
      <c r="K24" s="35">
        <f>'表51 (3)'!K36</f>
        <v>16713170</v>
      </c>
      <c r="L24" s="35">
        <f>'表51 (3)'!L36</f>
        <v>49549556</v>
      </c>
      <c r="M24" s="36">
        <f>'表51 (3)'!M36</f>
        <v>1481507</v>
      </c>
      <c r="N24" s="34">
        <f>'表51 (3)'!N36</f>
        <v>7391020</v>
      </c>
      <c r="O24" s="35">
        <f>'表51 (3)'!O36</f>
        <v>5209200</v>
      </c>
      <c r="P24" s="36">
        <f>'表51 (3)'!P36</f>
        <v>12600220</v>
      </c>
      <c r="Q24" s="34">
        <f>'表51 (3)'!Q36</f>
        <v>3340480</v>
      </c>
      <c r="R24" s="35">
        <f>'表51 (3)'!R36</f>
        <v>10246500</v>
      </c>
      <c r="S24" s="35">
        <f>'表51 (3)'!S36</f>
        <v>166660</v>
      </c>
      <c r="T24" s="35">
        <f>'表51 (3)'!T36</f>
        <v>38189690</v>
      </c>
      <c r="U24" s="35">
        <f>'表51 (3)'!U36</f>
        <v>5943460</v>
      </c>
      <c r="V24" s="35">
        <f>'表51 (3)'!V36</f>
        <v>44133150</v>
      </c>
      <c r="W24" s="36">
        <f>'表51 (3)'!W36</f>
        <v>10867750</v>
      </c>
      <c r="X24" s="34">
        <f>'表51 (3)'!X36</f>
        <v>30292350</v>
      </c>
      <c r="Y24" s="35">
        <f>'表51 (3)'!Y36</f>
        <v>18971550</v>
      </c>
      <c r="Z24" s="35">
        <f>'表51 (3)'!Z36</f>
        <v>7083960</v>
      </c>
      <c r="AA24" s="35">
        <f>'表51 (3)'!AA36</f>
        <v>14812650</v>
      </c>
      <c r="AB24" s="35">
        <f>'表51 (3)'!AB36</f>
        <v>71160510</v>
      </c>
      <c r="AC24" s="35">
        <f>'表51 (3)'!AC36</f>
        <v>1667730</v>
      </c>
      <c r="AD24" s="35">
        <f>'表51 (3)'!AD36</f>
        <v>907182240</v>
      </c>
      <c r="AE24" s="36">
        <f>'表51 (3)'!AE36</f>
        <v>2017018106</v>
      </c>
      <c r="AF24" s="34">
        <f>'表51 (3)'!AF36</f>
        <v>2283672960</v>
      </c>
      <c r="AG24" s="36">
        <f>'表51 (3)'!AG36</f>
        <v>1291</v>
      </c>
      <c r="AH24" s="34">
        <f>'表51 (3)'!AH36</f>
        <v>537</v>
      </c>
      <c r="AI24" s="36">
        <f>'表51 (3)'!AI36</f>
        <v>2283674788</v>
      </c>
      <c r="AJ24" s="34">
        <f>'表51 (3)'!AJ36</f>
        <v>136933034</v>
      </c>
      <c r="AK24" s="35">
        <f>'表51 (3)'!AK36</f>
        <v>136933034</v>
      </c>
      <c r="AL24" s="42">
        <f t="shared" si="0"/>
        <v>5.9961705020145799E-2</v>
      </c>
    </row>
    <row r="25" spans="1:38" ht="21" x14ac:dyDescent="0.15">
      <c r="A25" s="83">
        <v>15</v>
      </c>
      <c r="B25" s="74" t="s">
        <v>186</v>
      </c>
      <c r="C25" s="38">
        <f>'表51 (3)'!AM36</f>
        <v>9390316659</v>
      </c>
      <c r="D25" s="39">
        <f>'表51 (3)'!AN36</f>
        <v>4186</v>
      </c>
      <c r="E25" s="39">
        <f>'表51 (3)'!AO36</f>
        <v>7090</v>
      </c>
      <c r="F25" s="40">
        <f>'表51 (3)'!AP36</f>
        <v>9390327935</v>
      </c>
      <c r="G25" s="38">
        <f>'表51 (3)'!AQ36</f>
        <v>50725</v>
      </c>
      <c r="H25" s="39">
        <f>'表51 (3)'!AR36</f>
        <v>56488115</v>
      </c>
      <c r="I25" s="39">
        <f>'表51 (3)'!AS36</f>
        <v>31887</v>
      </c>
      <c r="J25" s="39">
        <f>'表51 (3)'!AT36</f>
        <v>1690818757</v>
      </c>
      <c r="K25" s="39">
        <f>'表51 (3)'!AU36</f>
        <v>40968181</v>
      </c>
      <c r="L25" s="39">
        <f>'表51 (3)'!AV36</f>
        <v>68754172</v>
      </c>
      <c r="M25" s="40">
        <f>'表51 (3)'!AW36</f>
        <v>3681378</v>
      </c>
      <c r="N25" s="38">
        <f>'表51 (3)'!AX36</f>
        <v>4812600</v>
      </c>
      <c r="O25" s="39">
        <f>'表51 (3)'!AY36</f>
        <v>4058400</v>
      </c>
      <c r="P25" s="40">
        <f>'表51 (3)'!AZ36</f>
        <v>8871000</v>
      </c>
      <c r="Q25" s="38">
        <f>'表51 (3)'!BA36</f>
        <v>649740</v>
      </c>
      <c r="R25" s="39">
        <f>'表51 (3)'!BB36</f>
        <v>1883700</v>
      </c>
      <c r="S25" s="39">
        <f>'表51 (3)'!BC36</f>
        <v>0</v>
      </c>
      <c r="T25" s="39">
        <f>'表51 (3)'!BD36</f>
        <v>82368330</v>
      </c>
      <c r="U25" s="39">
        <f>'表51 (3)'!BE36</f>
        <v>2509500</v>
      </c>
      <c r="V25" s="39">
        <f>'表51 (3)'!BF36</f>
        <v>84877830</v>
      </c>
      <c r="W25" s="40">
        <f>'表51 (3)'!BG36</f>
        <v>17495130</v>
      </c>
      <c r="X25" s="38">
        <f>'表51 (3)'!BH36</f>
        <v>41254950</v>
      </c>
      <c r="Y25" s="39">
        <f>'表51 (3)'!BI36</f>
        <v>34252200</v>
      </c>
      <c r="Z25" s="39">
        <f>'表51 (3)'!BJ36</f>
        <v>11352120</v>
      </c>
      <c r="AA25" s="39">
        <f>'表51 (3)'!BK36</f>
        <v>11753100</v>
      </c>
      <c r="AB25" s="39">
        <f>'表51 (3)'!BL36</f>
        <v>98612370</v>
      </c>
      <c r="AC25" s="39">
        <f>'表51 (3)'!BM36</f>
        <v>1379770</v>
      </c>
      <c r="AD25" s="39">
        <f>'表51 (3)'!BN36</f>
        <v>792566970</v>
      </c>
      <c r="AE25" s="40">
        <f>'表51 (3)'!BO36</f>
        <v>2867097838</v>
      </c>
      <c r="AF25" s="38">
        <f>'表51 (3)'!BP36</f>
        <v>6523218829</v>
      </c>
      <c r="AG25" s="40">
        <f>'表51 (3)'!BQ36</f>
        <v>4180</v>
      </c>
      <c r="AH25" s="38">
        <f>'表51 (3)'!BR36</f>
        <v>7088</v>
      </c>
      <c r="AI25" s="40">
        <f>'表51 (3)'!BS36</f>
        <v>6523230097</v>
      </c>
      <c r="AJ25" s="38">
        <f>'表51 (3)'!BT36</f>
        <v>391312282</v>
      </c>
      <c r="AK25" s="39">
        <f>'表51 (3)'!BU36</f>
        <v>391312282</v>
      </c>
      <c r="AL25" s="41">
        <f t="shared" si="0"/>
        <v>5.9987502538039014E-2</v>
      </c>
    </row>
    <row r="26" spans="1:38" ht="21" x14ac:dyDescent="0.15">
      <c r="A26" s="82">
        <v>16</v>
      </c>
      <c r="B26" s="73" t="s">
        <v>184</v>
      </c>
      <c r="C26" s="34">
        <f>'表51 (3)'!BW36</f>
        <v>1923842716</v>
      </c>
      <c r="D26" s="35">
        <f>'表51 (3)'!BX36</f>
        <v>5662</v>
      </c>
      <c r="E26" s="35">
        <f>'表51 (3)'!BY36</f>
        <v>284</v>
      </c>
      <c r="F26" s="36">
        <f>'表51 (3)'!BZ36</f>
        <v>1923848662</v>
      </c>
      <c r="G26" s="34">
        <f>'表51 (3)'!CA36</f>
        <v>9005</v>
      </c>
      <c r="H26" s="35">
        <f>'表51 (3)'!CB36</f>
        <v>13648656</v>
      </c>
      <c r="I26" s="35">
        <f>'表51 (3)'!CC36</f>
        <v>5887</v>
      </c>
      <c r="J26" s="35">
        <f>'表51 (3)'!CD36</f>
        <v>260906131</v>
      </c>
      <c r="K26" s="35">
        <f>'表51 (3)'!CE36</f>
        <v>9054445</v>
      </c>
      <c r="L26" s="35">
        <f>'表51 (3)'!CF36</f>
        <v>8197437</v>
      </c>
      <c r="M26" s="36">
        <f>'表51 (3)'!CG36</f>
        <v>749512</v>
      </c>
      <c r="N26" s="34">
        <f>'表51 (3)'!CH36</f>
        <v>594880</v>
      </c>
      <c r="O26" s="35">
        <f>'表51 (3)'!CI36</f>
        <v>570300</v>
      </c>
      <c r="P26" s="36">
        <f>'表51 (3)'!CJ36</f>
        <v>1165180</v>
      </c>
      <c r="Q26" s="34">
        <f>'表51 (3)'!CK36</f>
        <v>0</v>
      </c>
      <c r="R26" s="35">
        <f>'表51 (3)'!CL36</f>
        <v>0</v>
      </c>
      <c r="S26" s="35">
        <f>'表51 (3)'!CM36</f>
        <v>0</v>
      </c>
      <c r="T26" s="35">
        <f>'表51 (3)'!CN36</f>
        <v>1994960</v>
      </c>
      <c r="U26" s="35">
        <f>'表51 (3)'!CO36</f>
        <v>63890</v>
      </c>
      <c r="V26" s="35">
        <f>'表51 (3)'!CP36</f>
        <v>2058850</v>
      </c>
      <c r="W26" s="36">
        <f>'表51 (3)'!CQ36</f>
        <v>292050</v>
      </c>
      <c r="X26" s="34">
        <f>'表51 (3)'!CR36</f>
        <v>8127240</v>
      </c>
      <c r="Y26" s="35">
        <f>'表51 (3)'!CS36</f>
        <v>8191800</v>
      </c>
      <c r="Z26" s="35">
        <f>'表51 (3)'!CT36</f>
        <v>2354100</v>
      </c>
      <c r="AA26" s="35">
        <f>'表51 (3)'!CU36</f>
        <v>1156950</v>
      </c>
      <c r="AB26" s="35">
        <f>'表51 (3)'!CV36</f>
        <v>19830090</v>
      </c>
      <c r="AC26" s="35">
        <f>'表51 (3)'!CW36</f>
        <v>220110</v>
      </c>
      <c r="AD26" s="35">
        <f>'表51 (3)'!CX36</f>
        <v>79173010</v>
      </c>
      <c r="AE26" s="36">
        <f>'表51 (3)'!CY36</f>
        <v>395304476</v>
      </c>
      <c r="AF26" s="34">
        <f>'表51 (3)'!CZ36</f>
        <v>1528538243</v>
      </c>
      <c r="AG26" s="36">
        <f>'表51 (3)'!DA36</f>
        <v>5660</v>
      </c>
      <c r="AH26" s="34">
        <f>'表51 (3)'!DB36</f>
        <v>283</v>
      </c>
      <c r="AI26" s="36">
        <f>'表51 (3)'!DC36</f>
        <v>1528544186</v>
      </c>
      <c r="AJ26" s="34">
        <f>'表51 (3)'!DD36</f>
        <v>91704171</v>
      </c>
      <c r="AK26" s="35">
        <f>'表51 (3)'!DE36</f>
        <v>91704171</v>
      </c>
      <c r="AL26" s="42">
        <f t="shared" si="0"/>
        <v>5.9994452132900264E-2</v>
      </c>
    </row>
    <row r="27" spans="1:38" ht="21" x14ac:dyDescent="0.15">
      <c r="A27" s="83">
        <v>17</v>
      </c>
      <c r="B27" s="74" t="s">
        <v>187</v>
      </c>
      <c r="C27" s="38">
        <f>'表51 (3)'!DG36</f>
        <v>4612883324</v>
      </c>
      <c r="D27" s="39">
        <f>'表51 (3)'!DH36</f>
        <v>11309</v>
      </c>
      <c r="E27" s="39">
        <f>'表51 (3)'!DI36</f>
        <v>75116</v>
      </c>
      <c r="F27" s="40">
        <f>'表51 (3)'!DJ36</f>
        <v>4612969749</v>
      </c>
      <c r="G27" s="38">
        <f>'表51 (3)'!DK36</f>
        <v>25495</v>
      </c>
      <c r="H27" s="39">
        <f>'表51 (3)'!DL36</f>
        <v>29960310</v>
      </c>
      <c r="I27" s="39">
        <f>'表51 (3)'!DM36</f>
        <v>10673</v>
      </c>
      <c r="J27" s="39">
        <f>'表51 (3)'!DN36</f>
        <v>315796560</v>
      </c>
      <c r="K27" s="39">
        <f>'表51 (3)'!DO36</f>
        <v>15422794</v>
      </c>
      <c r="L27" s="39">
        <f>'表51 (3)'!DP36</f>
        <v>8753132</v>
      </c>
      <c r="M27" s="40">
        <f>'表51 (3)'!DQ36</f>
        <v>1113885</v>
      </c>
      <c r="N27" s="38">
        <f>'表51 (3)'!DR36</f>
        <v>741260</v>
      </c>
      <c r="O27" s="39">
        <f>'表51 (3)'!DS36</f>
        <v>837900</v>
      </c>
      <c r="P27" s="40">
        <f>'表51 (3)'!DT36</f>
        <v>1579160</v>
      </c>
      <c r="Q27" s="38">
        <f>'表51 (3)'!DU36</f>
        <v>0</v>
      </c>
      <c r="R27" s="39">
        <f>'表51 (3)'!DV36</f>
        <v>0</v>
      </c>
      <c r="S27" s="39">
        <f>'表51 (3)'!DW36</f>
        <v>0</v>
      </c>
      <c r="T27" s="39">
        <f>'表51 (3)'!DX36</f>
        <v>0</v>
      </c>
      <c r="U27" s="39">
        <f>'表51 (3)'!DY36</f>
        <v>0</v>
      </c>
      <c r="V27" s="39">
        <f>'表51 (3)'!DZ36</f>
        <v>0</v>
      </c>
      <c r="W27" s="40">
        <f>'表51 (3)'!EA36</f>
        <v>0</v>
      </c>
      <c r="X27" s="38">
        <f>'表51 (3)'!EB36</f>
        <v>11039820</v>
      </c>
      <c r="Y27" s="39">
        <f>'表51 (3)'!EC36</f>
        <v>10625400</v>
      </c>
      <c r="Z27" s="39">
        <f>'表51 (3)'!ED36</f>
        <v>3858900</v>
      </c>
      <c r="AA27" s="39">
        <f>'表51 (3)'!EE36</f>
        <v>1339200</v>
      </c>
      <c r="AB27" s="39">
        <f>'表51 (3)'!EF36</f>
        <v>26863320</v>
      </c>
      <c r="AC27" s="39">
        <f>'表51 (3)'!EG36</f>
        <v>294630</v>
      </c>
      <c r="AD27" s="39">
        <f>'表51 (3)'!EH36</f>
        <v>69226590</v>
      </c>
      <c r="AE27" s="40">
        <f>'表51 (3)'!EI36</f>
        <v>469035876</v>
      </c>
      <c r="AF27" s="38">
        <f>'表51 (3)'!EJ36</f>
        <v>4143847460</v>
      </c>
      <c r="AG27" s="40">
        <f>'表51 (3)'!EK36</f>
        <v>11302</v>
      </c>
      <c r="AH27" s="38">
        <f>'表51 (3)'!EL36</f>
        <v>75111</v>
      </c>
      <c r="AI27" s="40">
        <f>'表51 (3)'!EM36</f>
        <v>4143933873</v>
      </c>
      <c r="AJ27" s="38">
        <f>'表51 (3)'!EN36</f>
        <v>248626775</v>
      </c>
      <c r="AK27" s="39">
        <f>'表51 (3)'!EO36</f>
        <v>248626775</v>
      </c>
      <c r="AL27" s="41">
        <f t="shared" si="0"/>
        <v>5.9997766040606894E-2</v>
      </c>
    </row>
    <row r="28" spans="1:38" ht="21" x14ac:dyDescent="0.15">
      <c r="A28" s="82">
        <v>18</v>
      </c>
      <c r="B28" s="73" t="s">
        <v>188</v>
      </c>
      <c r="C28" s="34">
        <f>'表51 (4)'!C36</f>
        <v>13690544219</v>
      </c>
      <c r="D28" s="35">
        <f>'表51 (4)'!D36</f>
        <v>5477</v>
      </c>
      <c r="E28" s="35">
        <f>'表51 (4)'!E36</f>
        <v>7628</v>
      </c>
      <c r="F28" s="36">
        <f>'表51 (4)'!F36</f>
        <v>13690557324</v>
      </c>
      <c r="G28" s="34">
        <f>'表51 (4)'!G36</f>
        <v>89081</v>
      </c>
      <c r="H28" s="35">
        <f>'表51 (4)'!H36</f>
        <v>92733278</v>
      </c>
      <c r="I28" s="35">
        <f>'表51 (4)'!I36</f>
        <v>50666</v>
      </c>
      <c r="J28" s="35">
        <f>'表51 (4)'!J36</f>
        <v>2542316024</v>
      </c>
      <c r="K28" s="35">
        <f>'表51 (4)'!K36</f>
        <v>57671580</v>
      </c>
      <c r="L28" s="35">
        <f>'表51 (4)'!L36</f>
        <v>118289472</v>
      </c>
      <c r="M28" s="36">
        <f>'表51 (4)'!M36</f>
        <v>5162335</v>
      </c>
      <c r="N28" s="34">
        <f>'表51 (4)'!N36</f>
        <v>12200240</v>
      </c>
      <c r="O28" s="35">
        <f>'表51 (4)'!O36</f>
        <v>9265200</v>
      </c>
      <c r="P28" s="36">
        <f>'表51 (4)'!P36</f>
        <v>21465440</v>
      </c>
      <c r="Q28" s="34">
        <f>'表51 (4)'!Q36</f>
        <v>3989700</v>
      </c>
      <c r="R28" s="35">
        <f>'表51 (4)'!R36</f>
        <v>12124500</v>
      </c>
      <c r="S28" s="35">
        <f>'表51 (4)'!S36</f>
        <v>165360</v>
      </c>
      <c r="T28" s="35">
        <f>'表51 (4)'!T36</f>
        <v>120549110</v>
      </c>
      <c r="U28" s="35">
        <f>'表51 (4)'!U36</f>
        <v>8450300</v>
      </c>
      <c r="V28" s="35">
        <f>'表51 (4)'!V36</f>
        <v>128999410</v>
      </c>
      <c r="W28" s="36">
        <f>'表51 (4)'!W36</f>
        <v>28359430</v>
      </c>
      <c r="X28" s="34">
        <f>'表51 (4)'!X36</f>
        <v>71538060</v>
      </c>
      <c r="Y28" s="35">
        <f>'表51 (4)'!Y36</f>
        <v>53212500</v>
      </c>
      <c r="Z28" s="35">
        <f>'表51 (4)'!Z36</f>
        <v>18433800</v>
      </c>
      <c r="AA28" s="35">
        <f>'表51 (4)'!AA36</f>
        <v>26560350</v>
      </c>
      <c r="AB28" s="35">
        <f>'表51 (4)'!AB36</f>
        <v>169744710</v>
      </c>
      <c r="AC28" s="35">
        <f>'表51 (4)'!AC36</f>
        <v>3046350</v>
      </c>
      <c r="AD28" s="35">
        <f>'表51 (4)'!AD36</f>
        <v>1699502820</v>
      </c>
      <c r="AE28" s="36">
        <f>'表51 (4)'!AE36</f>
        <v>4883659490</v>
      </c>
      <c r="AF28" s="34">
        <f>'表51 (4)'!AF36</f>
        <v>8806884738</v>
      </c>
      <c r="AG28" s="36">
        <f>'表51 (4)'!AG36</f>
        <v>5471</v>
      </c>
      <c r="AH28" s="34">
        <f>'表51 (4)'!AH36</f>
        <v>7625</v>
      </c>
      <c r="AI28" s="36">
        <f>'表51 (4)'!AI36</f>
        <v>8806897834</v>
      </c>
      <c r="AJ28" s="34">
        <f>'表51 (4)'!AJ36</f>
        <v>352119289</v>
      </c>
      <c r="AK28" s="35">
        <f>'表51 (4)'!AK36</f>
        <v>352119289</v>
      </c>
      <c r="AL28" s="42">
        <f t="shared" si="0"/>
        <v>3.9982215717389691E-2</v>
      </c>
    </row>
    <row r="29" spans="1:38" ht="21" x14ac:dyDescent="0.15">
      <c r="A29" s="83">
        <v>19</v>
      </c>
      <c r="B29" s="74" t="s">
        <v>189</v>
      </c>
      <c r="C29" s="38">
        <f>'表51 (4)'!AM36</f>
        <v>1923842716</v>
      </c>
      <c r="D29" s="39">
        <f>'表51 (4)'!AN36</f>
        <v>5662</v>
      </c>
      <c r="E29" s="39">
        <f>'表51 (4)'!AO36</f>
        <v>284</v>
      </c>
      <c r="F29" s="40">
        <f>'表51 (4)'!AP36</f>
        <v>1923848662</v>
      </c>
      <c r="G29" s="38">
        <f>'表51 (4)'!AQ36</f>
        <v>9005</v>
      </c>
      <c r="H29" s="39">
        <f>'表51 (4)'!AR36</f>
        <v>13648656</v>
      </c>
      <c r="I29" s="39">
        <f>'表51 (4)'!AS36</f>
        <v>5887</v>
      </c>
      <c r="J29" s="39">
        <f>'表51 (4)'!AT36</f>
        <v>260906131</v>
      </c>
      <c r="K29" s="39">
        <f>'表51 (4)'!AU36</f>
        <v>9054445</v>
      </c>
      <c r="L29" s="39">
        <f>'表51 (4)'!AV36</f>
        <v>8197437</v>
      </c>
      <c r="M29" s="40">
        <f>'表51 (4)'!AW36</f>
        <v>749512</v>
      </c>
      <c r="N29" s="38">
        <f>'表51 (4)'!AX36</f>
        <v>594880</v>
      </c>
      <c r="O29" s="39">
        <f>'表51 (4)'!AY36</f>
        <v>570300</v>
      </c>
      <c r="P29" s="40">
        <f>'表51 (4)'!AZ36</f>
        <v>1165180</v>
      </c>
      <c r="Q29" s="38">
        <f>'表51 (4)'!BA36</f>
        <v>0</v>
      </c>
      <c r="R29" s="39">
        <f>'表51 (4)'!BB36</f>
        <v>0</v>
      </c>
      <c r="S29" s="39">
        <f>'表51 (4)'!BC36</f>
        <v>0</v>
      </c>
      <c r="T29" s="39">
        <f>'表51 (4)'!BD36</f>
        <v>1994960</v>
      </c>
      <c r="U29" s="39">
        <f>'表51 (4)'!BE36</f>
        <v>63890</v>
      </c>
      <c r="V29" s="39">
        <f>'表51 (4)'!BF36</f>
        <v>2058850</v>
      </c>
      <c r="W29" s="40">
        <f>'表51 (4)'!BG36</f>
        <v>292050</v>
      </c>
      <c r="X29" s="38">
        <f>'表51 (4)'!BH36</f>
        <v>8127240</v>
      </c>
      <c r="Y29" s="39">
        <f>'表51 (4)'!BI36</f>
        <v>8191800</v>
      </c>
      <c r="Z29" s="39">
        <f>'表51 (4)'!BJ36</f>
        <v>2354100</v>
      </c>
      <c r="AA29" s="39">
        <f>'表51 (4)'!BK36</f>
        <v>1156950</v>
      </c>
      <c r="AB29" s="39">
        <f>'表51 (4)'!BL36</f>
        <v>19830090</v>
      </c>
      <c r="AC29" s="39">
        <f>'表51 (4)'!BM36</f>
        <v>220110</v>
      </c>
      <c r="AD29" s="39">
        <f>'表51 (4)'!BN36</f>
        <v>79173010</v>
      </c>
      <c r="AE29" s="40">
        <f>'表51 (4)'!BO36</f>
        <v>395304476</v>
      </c>
      <c r="AF29" s="38">
        <f>'表51 (4)'!BP36</f>
        <v>1528538243</v>
      </c>
      <c r="AG29" s="40">
        <f>'表51 (4)'!BQ36</f>
        <v>5660</v>
      </c>
      <c r="AH29" s="38">
        <f>'表51 (4)'!BR36</f>
        <v>283</v>
      </c>
      <c r="AI29" s="40">
        <f>'表51 (4)'!BS36</f>
        <v>1528544186</v>
      </c>
      <c r="AJ29" s="38">
        <f>'表51 (4)'!BT36</f>
        <v>61133547</v>
      </c>
      <c r="AK29" s="39">
        <f>'表51 (4)'!BU36</f>
        <v>61133547</v>
      </c>
      <c r="AL29" s="41">
        <f t="shared" si="0"/>
        <v>3.9994622046208878E-2</v>
      </c>
    </row>
    <row r="30" spans="1:38" ht="21" x14ac:dyDescent="0.15">
      <c r="A30" s="82">
        <v>20</v>
      </c>
      <c r="B30" s="73" t="s">
        <v>192</v>
      </c>
      <c r="C30" s="34">
        <f>'表51 (4)'!BW36</f>
        <v>2409864569</v>
      </c>
      <c r="D30" s="35">
        <f>'表51 (4)'!BX36</f>
        <v>5838</v>
      </c>
      <c r="E30" s="35">
        <f>'表51 (4)'!BY36</f>
        <v>34285</v>
      </c>
      <c r="F30" s="36">
        <f>'表51 (4)'!BZ36</f>
        <v>2409904692</v>
      </c>
      <c r="G30" s="34">
        <f>'表51 (4)'!CA36</f>
        <v>10113</v>
      </c>
      <c r="H30" s="35">
        <f>'表51 (4)'!CB36</f>
        <v>18074560</v>
      </c>
      <c r="I30" s="35">
        <f>'表51 (4)'!CC36</f>
        <v>8229</v>
      </c>
      <c r="J30" s="35">
        <f>'表51 (4)'!CD36</f>
        <v>233741249</v>
      </c>
      <c r="K30" s="35">
        <f>'表51 (4)'!CE36</f>
        <v>10348529</v>
      </c>
      <c r="L30" s="35">
        <f>'表51 (4)'!CF36</f>
        <v>6691549</v>
      </c>
      <c r="M30" s="36">
        <f>'表51 (4)'!CG36</f>
        <v>787018</v>
      </c>
      <c r="N30" s="34">
        <f>'表51 (4)'!CH36</f>
        <v>532480</v>
      </c>
      <c r="O30" s="35">
        <f>'表51 (4)'!CI36</f>
        <v>578100</v>
      </c>
      <c r="P30" s="36">
        <f>'表51 (4)'!CJ36</f>
        <v>1110580</v>
      </c>
      <c r="Q30" s="34">
        <f>'表51 (4)'!CK36</f>
        <v>0</v>
      </c>
      <c r="R30" s="35">
        <f>'表51 (4)'!CL36</f>
        <v>0</v>
      </c>
      <c r="S30" s="35">
        <f>'表51 (4)'!CM36</f>
        <v>0</v>
      </c>
      <c r="T30" s="35">
        <f>'表51 (4)'!CN36</f>
        <v>0</v>
      </c>
      <c r="U30" s="35">
        <f>'表51 (4)'!CO36</f>
        <v>0</v>
      </c>
      <c r="V30" s="35">
        <f>'表51 (4)'!CP36</f>
        <v>0</v>
      </c>
      <c r="W30" s="36">
        <f>'表51 (4)'!CQ36</f>
        <v>0</v>
      </c>
      <c r="X30" s="34">
        <f>'表51 (4)'!CR36</f>
        <v>8002500</v>
      </c>
      <c r="Y30" s="35">
        <f>'表51 (4)'!CS36</f>
        <v>7785450</v>
      </c>
      <c r="Z30" s="35">
        <f>'表51 (4)'!CT36</f>
        <v>2607180</v>
      </c>
      <c r="AA30" s="35">
        <f>'表51 (4)'!CU36</f>
        <v>970650</v>
      </c>
      <c r="AB30" s="35">
        <f>'表51 (4)'!CV36</f>
        <v>19365780</v>
      </c>
      <c r="AC30" s="35">
        <f>'表51 (4)'!CW36</f>
        <v>211370</v>
      </c>
      <c r="AD30" s="35">
        <f>'表51 (4)'!CX36</f>
        <v>65631720</v>
      </c>
      <c r="AE30" s="36">
        <f>'表51 (4)'!CY36</f>
        <v>355972468</v>
      </c>
      <c r="AF30" s="34">
        <f>'表51 (4)'!CZ36</f>
        <v>2053892110</v>
      </c>
      <c r="AG30" s="36">
        <f>'表51 (4)'!DA36</f>
        <v>5833</v>
      </c>
      <c r="AH30" s="34">
        <f>'表51 (4)'!DB36</f>
        <v>34281</v>
      </c>
      <c r="AI30" s="36">
        <f>'表51 (4)'!DC36</f>
        <v>2053932224</v>
      </c>
      <c r="AJ30" s="34">
        <f>'表51 (4)'!DD36</f>
        <v>82150475</v>
      </c>
      <c r="AK30" s="35">
        <f>'表51 (4)'!DE36</f>
        <v>82150475</v>
      </c>
      <c r="AL30" s="42">
        <f t="shared" si="0"/>
        <v>3.9996682480599711E-2</v>
      </c>
    </row>
    <row r="31" spans="1:38" ht="21" x14ac:dyDescent="0.15">
      <c r="A31" s="83">
        <v>21</v>
      </c>
      <c r="B31" s="74" t="s">
        <v>193</v>
      </c>
      <c r="C31" s="38">
        <f>'表51 (4)'!DG36</f>
        <v>1290269149</v>
      </c>
      <c r="D31" s="39">
        <f>'表51 (4)'!DH36</f>
        <v>5471</v>
      </c>
      <c r="E31" s="39">
        <f>'表51 (4)'!DI36</f>
        <v>40831</v>
      </c>
      <c r="F31" s="40">
        <f>'表51 (4)'!DJ36</f>
        <v>1290315451</v>
      </c>
      <c r="G31" s="38">
        <f>'表51 (4)'!DK36</f>
        <v>14442</v>
      </c>
      <c r="H31" s="39">
        <f>'表51 (4)'!DL36</f>
        <v>8993572</v>
      </c>
      <c r="I31" s="39">
        <f>'表51 (4)'!DM36</f>
        <v>2091</v>
      </c>
      <c r="J31" s="39">
        <f>'表51 (4)'!DN36</f>
        <v>67197160</v>
      </c>
      <c r="K31" s="39">
        <f>'表51 (4)'!DO36</f>
        <v>4251460</v>
      </c>
      <c r="L31" s="39">
        <f>'表51 (4)'!DP36</f>
        <v>1726324</v>
      </c>
      <c r="M31" s="40">
        <f>'表51 (4)'!DQ36</f>
        <v>264913</v>
      </c>
      <c r="N31" s="38">
        <f>'表51 (4)'!DR36</f>
        <v>171080</v>
      </c>
      <c r="O31" s="39">
        <f>'表51 (4)'!DS36</f>
        <v>215400</v>
      </c>
      <c r="P31" s="40">
        <f>'表51 (4)'!DT36</f>
        <v>386480</v>
      </c>
      <c r="Q31" s="38">
        <f>'表51 (4)'!DU36</f>
        <v>0</v>
      </c>
      <c r="R31" s="39">
        <f>'表51 (4)'!DV36</f>
        <v>0</v>
      </c>
      <c r="S31" s="39">
        <f>'表51 (4)'!DW36</f>
        <v>0</v>
      </c>
      <c r="T31" s="39">
        <f>'表51 (4)'!DX36</f>
        <v>0</v>
      </c>
      <c r="U31" s="39">
        <f>'表51 (4)'!DY36</f>
        <v>0</v>
      </c>
      <c r="V31" s="39">
        <f>'表51 (4)'!DZ36</f>
        <v>0</v>
      </c>
      <c r="W31" s="40">
        <f>'表51 (4)'!EA36</f>
        <v>0</v>
      </c>
      <c r="X31" s="38">
        <f>'表51 (4)'!EB36</f>
        <v>2488200</v>
      </c>
      <c r="Y31" s="39">
        <f>'表51 (4)'!EC36</f>
        <v>2323800</v>
      </c>
      <c r="Z31" s="39">
        <f>'表51 (4)'!ED36</f>
        <v>1013840</v>
      </c>
      <c r="AA31" s="39">
        <f>'表51 (4)'!EE36</f>
        <v>309600</v>
      </c>
      <c r="AB31" s="39">
        <f>'表51 (4)'!EF36</f>
        <v>6135440</v>
      </c>
      <c r="AC31" s="39">
        <f>'表51 (4)'!EG36</f>
        <v>69920</v>
      </c>
      <c r="AD31" s="39">
        <f>'表51 (4)'!EH36</f>
        <v>3594870</v>
      </c>
      <c r="AE31" s="40">
        <f>'表51 (4)'!EI36</f>
        <v>92634581</v>
      </c>
      <c r="AF31" s="38">
        <f>'表51 (4)'!EJ36</f>
        <v>1197634571</v>
      </c>
      <c r="AG31" s="40">
        <f>'表51 (4)'!EK36</f>
        <v>5469</v>
      </c>
      <c r="AH31" s="38">
        <f>'表51 (4)'!EL36</f>
        <v>40830</v>
      </c>
      <c r="AI31" s="40">
        <f>'表51 (4)'!EM36</f>
        <v>1197680870</v>
      </c>
      <c r="AJ31" s="38">
        <f>'表51 (4)'!EN36</f>
        <v>47906806</v>
      </c>
      <c r="AK31" s="39">
        <f>'表51 (4)'!EO36</f>
        <v>47906806</v>
      </c>
      <c r="AL31" s="41">
        <f t="shared" si="0"/>
        <v>3.9999641974744073E-2</v>
      </c>
    </row>
    <row r="32" spans="1:38" ht="21" x14ac:dyDescent="0.15">
      <c r="A32" s="82">
        <v>22</v>
      </c>
      <c r="B32" s="73" t="s">
        <v>194</v>
      </c>
      <c r="C32" s="34">
        <f>'表51 (4)'!EQ36</f>
        <v>464758715</v>
      </c>
      <c r="D32" s="35">
        <f>'表51 (4)'!ER36</f>
        <v>0</v>
      </c>
      <c r="E32" s="35">
        <f>'表51 (4)'!ES36</f>
        <v>0</v>
      </c>
      <c r="F32" s="36">
        <f>'表51 (4)'!ET36</f>
        <v>464758715</v>
      </c>
      <c r="G32" s="34">
        <f>'表51 (4)'!EU36</f>
        <v>940</v>
      </c>
      <c r="H32" s="35">
        <f>'表51 (4)'!EV36</f>
        <v>2072124</v>
      </c>
      <c r="I32" s="35">
        <f>'表51 (4)'!EW36</f>
        <v>214</v>
      </c>
      <c r="J32" s="35">
        <f>'表51 (4)'!EX36</f>
        <v>11145842</v>
      </c>
      <c r="K32" s="35">
        <f>'表51 (4)'!EY36</f>
        <v>625208</v>
      </c>
      <c r="L32" s="35">
        <f>'表51 (4)'!EZ36</f>
        <v>260184</v>
      </c>
      <c r="M32" s="36">
        <f>'表51 (4)'!FA36</f>
        <v>46455</v>
      </c>
      <c r="N32" s="34">
        <f>'表51 (4)'!FB36</f>
        <v>28860</v>
      </c>
      <c r="O32" s="35">
        <f>'表51 (4)'!FC36</f>
        <v>33300</v>
      </c>
      <c r="P32" s="36">
        <f>'表51 (4)'!FD36</f>
        <v>62160</v>
      </c>
      <c r="Q32" s="34">
        <f>'表51 (4)'!FE36</f>
        <v>0</v>
      </c>
      <c r="R32" s="35">
        <f>'表51 (4)'!FF36</f>
        <v>0</v>
      </c>
      <c r="S32" s="35">
        <f>'表51 (4)'!FG36</f>
        <v>0</v>
      </c>
      <c r="T32" s="35">
        <f>'表51 (4)'!FH36</f>
        <v>0</v>
      </c>
      <c r="U32" s="35">
        <f>'表51 (4)'!FI36</f>
        <v>0</v>
      </c>
      <c r="V32" s="35">
        <f>'表51 (4)'!FJ36</f>
        <v>0</v>
      </c>
      <c r="W32" s="36">
        <f>'表51 (4)'!FK36</f>
        <v>0</v>
      </c>
      <c r="X32" s="34">
        <f>'表51 (4)'!FL36</f>
        <v>404250</v>
      </c>
      <c r="Y32" s="35">
        <f>'表51 (4)'!FM36</f>
        <v>392400</v>
      </c>
      <c r="Z32" s="35">
        <f>'表51 (4)'!FN36</f>
        <v>177840</v>
      </c>
      <c r="AA32" s="35">
        <f>'表51 (4)'!FO36</f>
        <v>48150</v>
      </c>
      <c r="AB32" s="35">
        <f>'表51 (4)'!FP36</f>
        <v>1022640</v>
      </c>
      <c r="AC32" s="35">
        <f>'表51 (4)'!FQ36</f>
        <v>11040</v>
      </c>
      <c r="AD32" s="35">
        <f>'表51 (4)'!FR36</f>
        <v>0</v>
      </c>
      <c r="AE32" s="36">
        <f>'表51 (4)'!FS36</f>
        <v>15246593</v>
      </c>
      <c r="AF32" s="34">
        <f>'表51 (4)'!FT36</f>
        <v>449512122</v>
      </c>
      <c r="AG32" s="36">
        <f>'表51 (4)'!FU36</f>
        <v>0</v>
      </c>
      <c r="AH32" s="34">
        <f>'表51 (4)'!FV36</f>
        <v>0</v>
      </c>
      <c r="AI32" s="36">
        <f>'表51 (4)'!FW36</f>
        <v>449512122</v>
      </c>
      <c r="AJ32" s="34">
        <f>'表51 (4)'!FX36</f>
        <v>17980174</v>
      </c>
      <c r="AK32" s="35">
        <f>'表51 (4)'!FY36</f>
        <v>17980174</v>
      </c>
      <c r="AL32" s="42">
        <f t="shared" si="0"/>
        <v>3.9999308405747509E-2</v>
      </c>
    </row>
    <row r="33" spans="1:38" ht="21" x14ac:dyDescent="0.15">
      <c r="A33" s="83">
        <v>23</v>
      </c>
      <c r="B33" s="74" t="s">
        <v>195</v>
      </c>
      <c r="C33" s="38">
        <f>'表51 (4)'!GA36</f>
        <v>447990891</v>
      </c>
      <c r="D33" s="39">
        <f>'表51 (4)'!GB36</f>
        <v>0</v>
      </c>
      <c r="E33" s="39">
        <f>'表51 (4)'!GC36</f>
        <v>0</v>
      </c>
      <c r="F33" s="40">
        <f>'表51 (4)'!GD36</f>
        <v>447990891</v>
      </c>
      <c r="G33" s="38">
        <f>'表51 (4)'!GE36</f>
        <v>0</v>
      </c>
      <c r="H33" s="39">
        <f>'表51 (4)'!GF36</f>
        <v>820055</v>
      </c>
      <c r="I33" s="39">
        <f>'表51 (4)'!GG36</f>
        <v>139</v>
      </c>
      <c r="J33" s="39">
        <f>'表51 (4)'!GH36</f>
        <v>3712309</v>
      </c>
      <c r="K33" s="39">
        <f>'表51 (4)'!GI36</f>
        <v>197597</v>
      </c>
      <c r="L33" s="39">
        <f>'表51 (4)'!GJ36</f>
        <v>75075</v>
      </c>
      <c r="M33" s="40">
        <f>'表51 (4)'!GK36</f>
        <v>15498</v>
      </c>
      <c r="N33" s="38">
        <f>'表51 (4)'!GL36</f>
        <v>8840</v>
      </c>
      <c r="O33" s="39">
        <f>'表51 (4)'!GM36</f>
        <v>11100</v>
      </c>
      <c r="P33" s="40">
        <f>'表51 (4)'!GN36</f>
        <v>19940</v>
      </c>
      <c r="Q33" s="38">
        <f>'表51 (4)'!GO36</f>
        <v>0</v>
      </c>
      <c r="R33" s="39">
        <f>'表51 (4)'!GP36</f>
        <v>0</v>
      </c>
      <c r="S33" s="39">
        <f>'表51 (4)'!GQ36</f>
        <v>0</v>
      </c>
      <c r="T33" s="39">
        <f>'表51 (4)'!GR36</f>
        <v>0</v>
      </c>
      <c r="U33" s="39">
        <f>'表51 (4)'!GS36</f>
        <v>0</v>
      </c>
      <c r="V33" s="39">
        <f>'表51 (4)'!GT36</f>
        <v>0</v>
      </c>
      <c r="W33" s="40">
        <f>'表51 (4)'!GU36</f>
        <v>0</v>
      </c>
      <c r="X33" s="38">
        <f>'表51 (4)'!GV36</f>
        <v>144870</v>
      </c>
      <c r="Y33" s="39">
        <f>'表51 (4)'!GW36</f>
        <v>123750</v>
      </c>
      <c r="Z33" s="39">
        <f>'表51 (4)'!GX36</f>
        <v>60040</v>
      </c>
      <c r="AA33" s="39">
        <f>'表51 (4)'!GY36</f>
        <v>10800</v>
      </c>
      <c r="AB33" s="39">
        <f>'表51 (4)'!GZ36</f>
        <v>339460</v>
      </c>
      <c r="AC33" s="39">
        <f>'表51 (4)'!HA36</f>
        <v>2300</v>
      </c>
      <c r="AD33" s="39">
        <f>'表51 (4)'!HB36</f>
        <v>0</v>
      </c>
      <c r="AE33" s="40">
        <f>'表51 (4)'!HC36</f>
        <v>5182234</v>
      </c>
      <c r="AF33" s="38">
        <f>'表51 (4)'!HD36</f>
        <v>442808657</v>
      </c>
      <c r="AG33" s="40">
        <f>'表51 (4)'!HE36</f>
        <v>0</v>
      </c>
      <c r="AH33" s="38">
        <f>'表51 (4)'!HF36</f>
        <v>0</v>
      </c>
      <c r="AI33" s="40">
        <f>'表51 (4)'!HG36</f>
        <v>442808657</v>
      </c>
      <c r="AJ33" s="38">
        <f>'表51 (4)'!HH36</f>
        <v>17712243</v>
      </c>
      <c r="AK33" s="39">
        <f>'表51 (4)'!HI36</f>
        <v>17712243</v>
      </c>
      <c r="AL33" s="41">
        <f t="shared" si="0"/>
        <v>3.9999766761560855E-2</v>
      </c>
    </row>
    <row r="34" spans="1:38" ht="21" customHeight="1" x14ac:dyDescent="0.15">
      <c r="A34" s="84">
        <v>24</v>
      </c>
      <c r="B34" s="75" t="s">
        <v>196</v>
      </c>
      <c r="C34" s="46">
        <f>'表51 (4)'!HK36</f>
        <v>20227270259</v>
      </c>
      <c r="D34" s="44">
        <f>'表51 (4)'!HL36</f>
        <v>22448</v>
      </c>
      <c r="E34" s="44">
        <f>'表51 (4)'!HM36</f>
        <v>83028</v>
      </c>
      <c r="F34" s="45">
        <f>'表51 (4)'!HN36</f>
        <v>20227375735</v>
      </c>
      <c r="G34" s="43">
        <f>'表51 (4)'!HO36</f>
        <v>123581</v>
      </c>
      <c r="H34" s="44">
        <f>'表51 (4)'!HP36</f>
        <v>136342245</v>
      </c>
      <c r="I34" s="44">
        <f>'表51 (4)'!HQ36</f>
        <v>67226</v>
      </c>
      <c r="J34" s="44">
        <f>'表51 (4)'!HR36</f>
        <v>3119018715</v>
      </c>
      <c r="K34" s="44">
        <f>'表51 (4)'!HS36</f>
        <v>82148819</v>
      </c>
      <c r="L34" s="44">
        <f>'表51 (4)'!HT36</f>
        <v>135240041</v>
      </c>
      <c r="M34" s="45">
        <f>'表51 (4)'!HU36</f>
        <v>7025731</v>
      </c>
      <c r="N34" s="43">
        <f>'表51 (4)'!HV36</f>
        <v>13536380</v>
      </c>
      <c r="O34" s="44">
        <f>'表51 (4)'!HW36</f>
        <v>10673400</v>
      </c>
      <c r="P34" s="45">
        <f>'表51 (4)'!HX36</f>
        <v>24209780</v>
      </c>
      <c r="Q34" s="43">
        <f>'表51 (4)'!HY36</f>
        <v>3989700</v>
      </c>
      <c r="R34" s="44">
        <f>'表51 (4)'!HZ36</f>
        <v>12124500</v>
      </c>
      <c r="S34" s="44">
        <f>'表51 (4)'!IA36</f>
        <v>165360</v>
      </c>
      <c r="T34" s="44">
        <f>'表51 (4)'!IB36</f>
        <v>122544070</v>
      </c>
      <c r="U34" s="44">
        <f>'表51 (4)'!IC36</f>
        <v>8514190</v>
      </c>
      <c r="V34" s="44">
        <f>'表51 (4)'!ID36</f>
        <v>131058260</v>
      </c>
      <c r="W34" s="45">
        <f>'表51 (4)'!IE36</f>
        <v>28651480</v>
      </c>
      <c r="X34" s="43">
        <f>'表51 (4)'!IF36</f>
        <v>90705120</v>
      </c>
      <c r="Y34" s="44">
        <f>'表51 (4)'!IG36</f>
        <v>72029700</v>
      </c>
      <c r="Z34" s="44">
        <f>'表51 (4)'!IH36</f>
        <v>24646800</v>
      </c>
      <c r="AA34" s="44">
        <f>'表51 (4)'!II36</f>
        <v>29056500</v>
      </c>
      <c r="AB34" s="44">
        <f>'表51 (4)'!IJ36</f>
        <v>216438120</v>
      </c>
      <c r="AC34" s="44">
        <f>'表51 (4)'!IK36</f>
        <v>3561090</v>
      </c>
      <c r="AD34" s="44">
        <f>'表51 (4)'!IL36</f>
        <v>1847902420</v>
      </c>
      <c r="AE34" s="45">
        <f>'表51 (4)'!IM36</f>
        <v>5747999842</v>
      </c>
      <c r="AF34" s="43">
        <f>'表51 (4)'!IN36</f>
        <v>14479270441</v>
      </c>
      <c r="AG34" s="45">
        <f>'表51 (4)'!IO36</f>
        <v>22433</v>
      </c>
      <c r="AH34" s="43">
        <f>'表51 (4)'!IP36</f>
        <v>83019</v>
      </c>
      <c r="AI34" s="45">
        <f>'表51 (4)'!IQ36</f>
        <v>14479375893</v>
      </c>
      <c r="AJ34" s="43">
        <f>'表51 (4)'!IR36</f>
        <v>579002534</v>
      </c>
      <c r="AK34" s="44">
        <f>'表51 (4)'!IS36</f>
        <v>579002534</v>
      </c>
      <c r="AL34" s="47">
        <f t="shared" si="0"/>
        <v>3.9988086384297586E-2</v>
      </c>
    </row>
  </sheetData>
  <mergeCells count="52"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68" firstPageNumber="8" pageOrder="overThenDown" orientation="landscape" useFirstPageNumber="1" horizontalDpi="300" verticalDpi="300" r:id="rId1"/>
  <headerFooter alignWithMargins="0">
    <oddHeader>&amp;C&amp;"ＭＳ Ｐゴシック,太字"&amp;12第51表　課税標準額段階別令和４年度分所得割額等に関する調
【給与所得者】
（課税標準額の段階別総括　特別区計）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L34"/>
  <sheetViews>
    <sheetView showGridLines="0" view="pageBreakPreview" zoomScaleNormal="90" zoomScaleSheetLayoutView="100" workbookViewId="0">
      <selection activeCell="A12" sqref="A12"/>
    </sheetView>
  </sheetViews>
  <sheetFormatPr defaultColWidth="1" defaultRowHeight="15" customHeight="1" x14ac:dyDescent="0.15"/>
  <cols>
    <col min="1" max="1" width="3" style="48" customWidth="1"/>
    <col min="2" max="2" width="22.12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15"/>
    <row r="2" spans="1:38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38" ht="13.5" customHeight="1" x14ac:dyDescent="0.15">
      <c r="B3" s="48" t="s">
        <v>197</v>
      </c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15">
      <c r="A4" s="175" t="s">
        <v>31</v>
      </c>
      <c r="B4" s="176"/>
      <c r="C4" s="172" t="s">
        <v>129</v>
      </c>
      <c r="D4" s="172"/>
      <c r="E4" s="172"/>
      <c r="F4" s="172"/>
      <c r="G4" s="177" t="s">
        <v>130</v>
      </c>
      <c r="H4" s="177"/>
      <c r="I4" s="177"/>
      <c r="J4" s="177"/>
      <c r="K4" s="177"/>
      <c r="L4" s="177"/>
      <c r="M4" s="178"/>
      <c r="N4" s="177" t="str">
        <f>+G4</f>
        <v>ｘｘ1</v>
      </c>
      <c r="O4" s="177"/>
      <c r="P4" s="178"/>
      <c r="Q4" s="172" t="s">
        <v>131</v>
      </c>
      <c r="R4" s="172"/>
      <c r="S4" s="172"/>
      <c r="T4" s="172"/>
      <c r="U4" s="172"/>
      <c r="V4" s="172"/>
      <c r="W4" s="172"/>
      <c r="X4" s="172" t="s">
        <v>132</v>
      </c>
      <c r="Y4" s="172"/>
      <c r="Z4" s="172"/>
      <c r="AA4" s="172"/>
      <c r="AB4" s="172"/>
      <c r="AC4" s="172"/>
      <c r="AD4" s="172"/>
      <c r="AE4" s="172"/>
      <c r="AF4" s="177" t="s">
        <v>133</v>
      </c>
      <c r="AG4" s="178"/>
      <c r="AH4" s="177" t="str">
        <f>+AF4</f>
        <v>ｘｘ4</v>
      </c>
      <c r="AI4" s="178"/>
      <c r="AJ4" s="172" t="s">
        <v>134</v>
      </c>
      <c r="AK4" s="172"/>
      <c r="AL4" s="71"/>
    </row>
    <row r="5" spans="1:38" ht="15" customHeight="1" x14ac:dyDescent="0.15">
      <c r="A5" s="162" t="s">
        <v>147</v>
      </c>
      <c r="B5" s="163"/>
      <c r="C5" s="96" t="s">
        <v>49</v>
      </c>
      <c r="D5" s="87" t="s">
        <v>50</v>
      </c>
      <c r="E5" s="87" t="s">
        <v>51</v>
      </c>
      <c r="F5" s="85" t="s">
        <v>52</v>
      </c>
      <c r="G5" s="96" t="s">
        <v>53</v>
      </c>
      <c r="H5" s="104" t="s">
        <v>148</v>
      </c>
      <c r="I5" s="105"/>
      <c r="J5" s="87" t="s">
        <v>54</v>
      </c>
      <c r="K5" s="87" t="s">
        <v>55</v>
      </c>
      <c r="L5" s="87" t="s">
        <v>56</v>
      </c>
      <c r="M5" s="85" t="s">
        <v>57</v>
      </c>
      <c r="N5" s="96" t="s">
        <v>58</v>
      </c>
      <c r="O5" s="87"/>
      <c r="P5" s="85"/>
      <c r="Q5" s="173" t="s">
        <v>169</v>
      </c>
      <c r="R5" s="170" t="s">
        <v>167</v>
      </c>
      <c r="S5" s="115" t="s">
        <v>59</v>
      </c>
      <c r="T5" s="89" t="s">
        <v>60</v>
      </c>
      <c r="U5" s="89"/>
      <c r="V5" s="90"/>
      <c r="W5" s="91" t="s">
        <v>61</v>
      </c>
      <c r="X5" s="92" t="s">
        <v>62</v>
      </c>
      <c r="Y5" s="92"/>
      <c r="Z5" s="92"/>
      <c r="AA5" s="92"/>
      <c r="AB5" s="93"/>
      <c r="AC5" s="87" t="s">
        <v>63</v>
      </c>
      <c r="AD5" s="87" t="s">
        <v>64</v>
      </c>
      <c r="AE5" s="85" t="s">
        <v>52</v>
      </c>
      <c r="AF5" s="96" t="s">
        <v>65</v>
      </c>
      <c r="AG5" s="85" t="s">
        <v>66</v>
      </c>
      <c r="AH5" s="96" t="s">
        <v>67</v>
      </c>
      <c r="AI5" s="85" t="s">
        <v>52</v>
      </c>
      <c r="AJ5" s="119" t="s">
        <v>68</v>
      </c>
      <c r="AK5" s="124"/>
      <c r="AL5" s="118" t="s">
        <v>120</v>
      </c>
    </row>
    <row r="6" spans="1:38" ht="15" customHeight="1" x14ac:dyDescent="0.15">
      <c r="A6" s="162"/>
      <c r="B6" s="163"/>
      <c r="C6" s="96"/>
      <c r="D6" s="87"/>
      <c r="E6" s="87"/>
      <c r="F6" s="85"/>
      <c r="G6" s="96"/>
      <c r="H6" s="106"/>
      <c r="I6" s="107"/>
      <c r="J6" s="87"/>
      <c r="K6" s="87"/>
      <c r="L6" s="87"/>
      <c r="M6" s="85"/>
      <c r="N6" s="93" t="s">
        <v>69</v>
      </c>
      <c r="O6" s="101"/>
      <c r="P6" s="102"/>
      <c r="Q6" s="174"/>
      <c r="R6" s="171"/>
      <c r="S6" s="115"/>
      <c r="T6" s="86" t="s">
        <v>121</v>
      </c>
      <c r="U6" s="94" t="s">
        <v>122</v>
      </c>
      <c r="V6" s="86" t="s">
        <v>70</v>
      </c>
      <c r="W6" s="91"/>
      <c r="X6" s="113" t="s">
        <v>71</v>
      </c>
      <c r="Y6" s="121" t="s">
        <v>72</v>
      </c>
      <c r="Z6" s="123" t="s">
        <v>73</v>
      </c>
      <c r="AA6" s="123" t="s">
        <v>74</v>
      </c>
      <c r="AB6" s="86" t="s">
        <v>70</v>
      </c>
      <c r="AC6" s="87"/>
      <c r="AD6" s="87"/>
      <c r="AE6" s="85"/>
      <c r="AF6" s="96"/>
      <c r="AG6" s="85"/>
      <c r="AH6" s="96"/>
      <c r="AI6" s="85"/>
      <c r="AJ6" s="119"/>
      <c r="AK6" s="125"/>
      <c r="AL6" s="118"/>
    </row>
    <row r="7" spans="1:38" ht="15" customHeight="1" x14ac:dyDescent="0.15">
      <c r="A7" s="162"/>
      <c r="B7" s="163"/>
      <c r="C7" s="96"/>
      <c r="D7" s="87"/>
      <c r="E7" s="87"/>
      <c r="F7" s="85"/>
      <c r="G7" s="96"/>
      <c r="H7" s="76"/>
      <c r="I7" s="108" t="s">
        <v>149</v>
      </c>
      <c r="J7" s="87"/>
      <c r="K7" s="87"/>
      <c r="L7" s="87"/>
      <c r="M7" s="85"/>
      <c r="N7" s="103" t="s">
        <v>75</v>
      </c>
      <c r="O7" s="86" t="s">
        <v>76</v>
      </c>
      <c r="P7" s="88" t="s">
        <v>70</v>
      </c>
      <c r="Q7" s="174"/>
      <c r="R7" s="171"/>
      <c r="S7" s="115"/>
      <c r="T7" s="87"/>
      <c r="U7" s="95"/>
      <c r="V7" s="87"/>
      <c r="W7" s="91"/>
      <c r="X7" s="114"/>
      <c r="Y7" s="122"/>
      <c r="Z7" s="115"/>
      <c r="AA7" s="115"/>
      <c r="AB7" s="87"/>
      <c r="AC7" s="87"/>
      <c r="AD7" s="87"/>
      <c r="AE7" s="85"/>
      <c r="AF7" s="96"/>
      <c r="AG7" s="85"/>
      <c r="AH7" s="96"/>
      <c r="AI7" s="85"/>
      <c r="AJ7" s="120"/>
      <c r="AK7" s="116" t="s">
        <v>77</v>
      </c>
      <c r="AL7" s="118"/>
    </row>
    <row r="8" spans="1:38" ht="15" customHeight="1" x14ac:dyDescent="0.15">
      <c r="A8" s="162"/>
      <c r="B8" s="163"/>
      <c r="C8" s="96"/>
      <c r="D8" s="87"/>
      <c r="E8" s="87"/>
      <c r="F8" s="85"/>
      <c r="G8" s="96"/>
      <c r="H8" s="76"/>
      <c r="I8" s="109"/>
      <c r="J8" s="87"/>
      <c r="K8" s="87"/>
      <c r="L8" s="87"/>
      <c r="M8" s="85"/>
      <c r="N8" s="96"/>
      <c r="O8" s="87"/>
      <c r="P8" s="85"/>
      <c r="Q8" s="174"/>
      <c r="R8" s="171"/>
      <c r="S8" s="115"/>
      <c r="T8" s="87"/>
      <c r="U8" s="95"/>
      <c r="V8" s="87"/>
      <c r="W8" s="91"/>
      <c r="X8" s="114"/>
      <c r="Y8" s="122"/>
      <c r="Z8" s="115"/>
      <c r="AA8" s="115"/>
      <c r="AB8" s="87"/>
      <c r="AC8" s="87"/>
      <c r="AD8" s="87"/>
      <c r="AE8" s="85"/>
      <c r="AF8" s="96"/>
      <c r="AG8" s="85"/>
      <c r="AH8" s="96"/>
      <c r="AI8" s="85"/>
      <c r="AJ8" s="120"/>
      <c r="AK8" s="117"/>
      <c r="AL8" s="118"/>
    </row>
    <row r="9" spans="1:38" ht="15" customHeight="1" x14ac:dyDescent="0.15">
      <c r="A9" s="162"/>
      <c r="B9" s="163"/>
      <c r="C9" s="96"/>
      <c r="D9" s="87"/>
      <c r="E9" s="87"/>
      <c r="F9" s="85"/>
      <c r="G9" s="96"/>
      <c r="H9" s="76"/>
      <c r="I9" s="109"/>
      <c r="J9" s="87"/>
      <c r="K9" s="87"/>
      <c r="L9" s="87"/>
      <c r="M9" s="85"/>
      <c r="N9" s="96"/>
      <c r="O9" s="87"/>
      <c r="P9" s="85"/>
      <c r="Q9" s="174"/>
      <c r="R9" s="171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7"/>
      <c r="AL9" s="118"/>
    </row>
    <row r="10" spans="1:38" ht="15" customHeight="1" x14ac:dyDescent="0.15">
      <c r="A10" s="164"/>
      <c r="B10" s="165"/>
      <c r="C10" s="53" t="s">
        <v>78</v>
      </c>
      <c r="D10" s="54" t="s">
        <v>78</v>
      </c>
      <c r="E10" s="54" t="s">
        <v>78</v>
      </c>
      <c r="F10" s="55" t="s">
        <v>78</v>
      </c>
      <c r="G10" s="53" t="s">
        <v>78</v>
      </c>
      <c r="H10" s="54" t="s">
        <v>78</v>
      </c>
      <c r="I10" s="54" t="s">
        <v>78</v>
      </c>
      <c r="J10" s="54" t="s">
        <v>78</v>
      </c>
      <c r="K10" s="54" t="s">
        <v>78</v>
      </c>
      <c r="L10" s="54" t="s">
        <v>78</v>
      </c>
      <c r="M10" s="55" t="s">
        <v>78</v>
      </c>
      <c r="N10" s="53" t="s">
        <v>78</v>
      </c>
      <c r="O10" s="54" t="s">
        <v>78</v>
      </c>
      <c r="P10" s="55" t="s">
        <v>78</v>
      </c>
      <c r="Q10" s="77" t="s">
        <v>78</v>
      </c>
      <c r="R10" s="78" t="s">
        <v>78</v>
      </c>
      <c r="S10" s="54" t="s">
        <v>78</v>
      </c>
      <c r="T10" s="54" t="s">
        <v>78</v>
      </c>
      <c r="U10" s="54" t="s">
        <v>78</v>
      </c>
      <c r="V10" s="54" t="s">
        <v>78</v>
      </c>
      <c r="W10" s="55" t="s">
        <v>78</v>
      </c>
      <c r="X10" s="53" t="s">
        <v>78</v>
      </c>
      <c r="Y10" s="54" t="s">
        <v>78</v>
      </c>
      <c r="Z10" s="54" t="s">
        <v>78</v>
      </c>
      <c r="AA10" s="54" t="s">
        <v>78</v>
      </c>
      <c r="AB10" s="54" t="s">
        <v>78</v>
      </c>
      <c r="AC10" s="54" t="s">
        <v>78</v>
      </c>
      <c r="AD10" s="54" t="s">
        <v>78</v>
      </c>
      <c r="AE10" s="55" t="s">
        <v>78</v>
      </c>
      <c r="AF10" s="56" t="s">
        <v>78</v>
      </c>
      <c r="AG10" s="57" t="s">
        <v>78</v>
      </c>
      <c r="AH10" s="56" t="s">
        <v>78</v>
      </c>
      <c r="AI10" s="58" t="s">
        <v>125</v>
      </c>
      <c r="AJ10" s="59" t="s">
        <v>79</v>
      </c>
      <c r="AK10" s="60" t="s">
        <v>127</v>
      </c>
      <c r="AL10" s="61" t="s">
        <v>128</v>
      </c>
    </row>
    <row r="11" spans="1:38" s="49" customFormat="1" ht="21" x14ac:dyDescent="0.15">
      <c r="A11" s="79">
        <v>1</v>
      </c>
      <c r="B11" s="72" t="s">
        <v>112</v>
      </c>
      <c r="C11" s="30">
        <f>表51!C38</f>
        <v>83010826</v>
      </c>
      <c r="D11" s="31">
        <f>表51!D38</f>
        <v>0</v>
      </c>
      <c r="E11" s="31">
        <f>表51!E38</f>
        <v>0</v>
      </c>
      <c r="F11" s="32">
        <f>表51!F38</f>
        <v>83010826</v>
      </c>
      <c r="G11" s="30">
        <f>表51!G38</f>
        <v>10046</v>
      </c>
      <c r="H11" s="31">
        <f>表51!H38</f>
        <v>1861091</v>
      </c>
      <c r="I11" s="31">
        <f>表51!I38</f>
        <v>625</v>
      </c>
      <c r="J11" s="31">
        <f>表51!J38</f>
        <v>12215641</v>
      </c>
      <c r="K11" s="31">
        <f>表51!K38</f>
        <v>629379</v>
      </c>
      <c r="L11" s="31">
        <f>表51!L38</f>
        <v>1805246</v>
      </c>
      <c r="M11" s="32">
        <f>表51!M38</f>
        <v>46646</v>
      </c>
      <c r="N11" s="30">
        <f>表51!N38</f>
        <v>286520</v>
      </c>
      <c r="O11" s="31">
        <f>表51!O38</f>
        <v>261600</v>
      </c>
      <c r="P11" s="32">
        <f>表51!P38</f>
        <v>548120</v>
      </c>
      <c r="Q11" s="30">
        <f>表51!Q38</f>
        <v>72020</v>
      </c>
      <c r="R11" s="31">
        <f>表51!R38</f>
        <v>647400</v>
      </c>
      <c r="S11" s="31">
        <f>表51!S38</f>
        <v>242840</v>
      </c>
      <c r="T11" s="31">
        <f>表51!T38</f>
        <v>854040</v>
      </c>
      <c r="U11" s="31">
        <f>表51!U38</f>
        <v>315400</v>
      </c>
      <c r="V11" s="31">
        <f>表51!V38</f>
        <v>1169440</v>
      </c>
      <c r="W11" s="32">
        <f>表51!W38</f>
        <v>356710</v>
      </c>
      <c r="X11" s="30">
        <f>表51!X38</f>
        <v>1510740</v>
      </c>
      <c r="Y11" s="31">
        <f>表51!Y38</f>
        <v>1082700</v>
      </c>
      <c r="Z11" s="31">
        <f>表51!Z38</f>
        <v>258780</v>
      </c>
      <c r="AA11" s="31">
        <f>表51!AA38</f>
        <v>764100</v>
      </c>
      <c r="AB11" s="31">
        <f>表51!AB38</f>
        <v>3616320</v>
      </c>
      <c r="AC11" s="31">
        <f>表51!AC38</f>
        <v>139610</v>
      </c>
      <c r="AD11" s="31">
        <f>表51!AD38</f>
        <v>53394250</v>
      </c>
      <c r="AE11" s="32">
        <f>表51!AE38</f>
        <v>76754759</v>
      </c>
      <c r="AF11" s="30">
        <f>表51!AF38</f>
        <v>6256067</v>
      </c>
      <c r="AG11" s="32">
        <f>表51!AG38</f>
        <v>0</v>
      </c>
      <c r="AH11" s="30">
        <f>表51!AH38</f>
        <v>0</v>
      </c>
      <c r="AI11" s="32">
        <f>表51!AI38</f>
        <v>6256067</v>
      </c>
      <c r="AJ11" s="30">
        <f>表51!AJ38</f>
        <v>370268</v>
      </c>
      <c r="AK11" s="31">
        <f>表51!AK38</f>
        <v>370268</v>
      </c>
      <c r="AL11" s="33">
        <f t="shared" ref="AL11:AL34" si="0">+AJ11/AI11</f>
        <v>5.9185427521796043E-2</v>
      </c>
    </row>
    <row r="12" spans="1:38" ht="21" x14ac:dyDescent="0.15">
      <c r="A12" s="80">
        <v>2</v>
      </c>
      <c r="B12" s="73" t="s">
        <v>135</v>
      </c>
      <c r="C12" s="34">
        <f>表51!AM38</f>
        <v>1747979236</v>
      </c>
      <c r="D12" s="35">
        <f>表51!AN38</f>
        <v>410</v>
      </c>
      <c r="E12" s="35">
        <f>表51!AO38</f>
        <v>0</v>
      </c>
      <c r="F12" s="36">
        <f>表51!AP38</f>
        <v>1747979646</v>
      </c>
      <c r="G12" s="34">
        <f>表51!AQ38</f>
        <v>28488</v>
      </c>
      <c r="H12" s="35">
        <f>表51!AR38</f>
        <v>21577632</v>
      </c>
      <c r="I12" s="35">
        <f>表51!AS38</f>
        <v>11261</v>
      </c>
      <c r="J12" s="35">
        <f>表51!AT38</f>
        <v>347898264</v>
      </c>
      <c r="K12" s="35">
        <f>表51!AU38</f>
        <v>8157399</v>
      </c>
      <c r="L12" s="35">
        <f>表51!AV38</f>
        <v>26729809</v>
      </c>
      <c r="M12" s="36">
        <f>表51!AW38</f>
        <v>784570</v>
      </c>
      <c r="N12" s="34">
        <f>表51!AX38</f>
        <v>6245460</v>
      </c>
      <c r="O12" s="35">
        <f>表51!AY38</f>
        <v>3806400</v>
      </c>
      <c r="P12" s="36">
        <f>表51!AZ38</f>
        <v>10051860</v>
      </c>
      <c r="Q12" s="34">
        <f>表51!BA38</f>
        <v>2847260</v>
      </c>
      <c r="R12" s="35">
        <f>表51!BB38</f>
        <v>9117900</v>
      </c>
      <c r="S12" s="35">
        <f>表51!BC38</f>
        <v>0</v>
      </c>
      <c r="T12" s="35">
        <f>表51!BD38</f>
        <v>20096670</v>
      </c>
      <c r="U12" s="35">
        <f>表51!BE38</f>
        <v>4709340</v>
      </c>
      <c r="V12" s="35">
        <f>表51!BF38</f>
        <v>24806010</v>
      </c>
      <c r="W12" s="36">
        <f>表51!BG38</f>
        <v>6112370</v>
      </c>
      <c r="X12" s="34">
        <f>表51!BH38</f>
        <v>21484650</v>
      </c>
      <c r="Y12" s="35">
        <f>表51!BI38</f>
        <v>13134600</v>
      </c>
      <c r="Z12" s="35">
        <f>表51!BJ38</f>
        <v>4087280</v>
      </c>
      <c r="AA12" s="35">
        <f>表51!BK38</f>
        <v>10262700</v>
      </c>
      <c r="AB12" s="35">
        <f>表51!BL38</f>
        <v>48969230</v>
      </c>
      <c r="AC12" s="35">
        <f>表51!BM38</f>
        <v>1303870</v>
      </c>
      <c r="AD12" s="35">
        <f>表51!BN38</f>
        <v>516537110</v>
      </c>
      <c r="AE12" s="36">
        <f>表51!BO38</f>
        <v>1024921772</v>
      </c>
      <c r="AF12" s="34">
        <f>表51!BP38</f>
        <v>723057464</v>
      </c>
      <c r="AG12" s="36">
        <f>表51!BQ38</f>
        <v>410</v>
      </c>
      <c r="AH12" s="34">
        <f>表51!BR38</f>
        <v>0</v>
      </c>
      <c r="AI12" s="36">
        <f>表51!BS38</f>
        <v>723057874</v>
      </c>
      <c r="AJ12" s="34">
        <f>表51!BT38</f>
        <v>43335169</v>
      </c>
      <c r="AK12" s="35">
        <f>表51!BU38</f>
        <v>43335169</v>
      </c>
      <c r="AL12" s="37">
        <f t="shared" si="0"/>
        <v>5.9933195610286656E-2</v>
      </c>
    </row>
    <row r="13" spans="1:38" ht="21" x14ac:dyDescent="0.15">
      <c r="A13" s="81">
        <v>3</v>
      </c>
      <c r="B13" s="74" t="s">
        <v>136</v>
      </c>
      <c r="C13" s="38">
        <f>表51!BW38</f>
        <v>4292279236</v>
      </c>
      <c r="D13" s="39">
        <f>表51!BX38</f>
        <v>2275</v>
      </c>
      <c r="E13" s="39">
        <f>表51!BY38</f>
        <v>539</v>
      </c>
      <c r="F13" s="40">
        <f>表51!BZ38</f>
        <v>4292282050</v>
      </c>
      <c r="G13" s="38">
        <f>表51!CA38</f>
        <v>18149</v>
      </c>
      <c r="H13" s="39">
        <f>表51!CB38</f>
        <v>25192618</v>
      </c>
      <c r="I13" s="39">
        <f>表51!CC38</f>
        <v>14398</v>
      </c>
      <c r="J13" s="39">
        <f>表51!CD38</f>
        <v>855294548</v>
      </c>
      <c r="K13" s="39">
        <f>表51!CE38</f>
        <v>13851893</v>
      </c>
      <c r="L13" s="39">
        <f>表51!CF38</f>
        <v>44550888</v>
      </c>
      <c r="M13" s="40">
        <f>表51!CG38</f>
        <v>1485606</v>
      </c>
      <c r="N13" s="38">
        <f>表51!CH38</f>
        <v>4819360</v>
      </c>
      <c r="O13" s="39">
        <f>表51!CI38</f>
        <v>3624600</v>
      </c>
      <c r="P13" s="40">
        <f>表51!CJ38</f>
        <v>8443960</v>
      </c>
      <c r="Q13" s="38">
        <f>表51!CK38</f>
        <v>1879020</v>
      </c>
      <c r="R13" s="39">
        <f>表51!CL38</f>
        <v>6246000</v>
      </c>
      <c r="S13" s="39">
        <f>表51!CM38</f>
        <v>0</v>
      </c>
      <c r="T13" s="39">
        <f>表51!CN38</f>
        <v>39555560</v>
      </c>
      <c r="U13" s="39">
        <f>表51!CO38</f>
        <v>3882980</v>
      </c>
      <c r="V13" s="39">
        <f>表51!CP38</f>
        <v>43438540</v>
      </c>
      <c r="W13" s="40">
        <f>表51!CQ38</f>
        <v>10983060</v>
      </c>
      <c r="X13" s="38">
        <f>表51!CR38</f>
        <v>22645590</v>
      </c>
      <c r="Y13" s="39">
        <f>表51!CS38</f>
        <v>15965100</v>
      </c>
      <c r="Z13" s="39">
        <f>表51!CT38</f>
        <v>4941520</v>
      </c>
      <c r="AA13" s="39">
        <f>表51!CU38</f>
        <v>10409850</v>
      </c>
      <c r="AB13" s="39">
        <f>表51!CV38</f>
        <v>53962060</v>
      </c>
      <c r="AC13" s="39">
        <f>表51!CW38</f>
        <v>1149770</v>
      </c>
      <c r="AD13" s="39">
        <f>表51!CX38</f>
        <v>728621450</v>
      </c>
      <c r="AE13" s="40">
        <f>表51!CY38</f>
        <v>1795117562</v>
      </c>
      <c r="AF13" s="38">
        <f>表51!CZ38</f>
        <v>2497161677</v>
      </c>
      <c r="AG13" s="40">
        <f>表51!DA38</f>
        <v>2274</v>
      </c>
      <c r="AH13" s="38">
        <f>表51!DB38</f>
        <v>537</v>
      </c>
      <c r="AI13" s="40">
        <f>表51!DC38</f>
        <v>2497164488</v>
      </c>
      <c r="AJ13" s="38">
        <f>表51!DD38</f>
        <v>149758998</v>
      </c>
      <c r="AK13" s="39">
        <f>表51!DE38</f>
        <v>149758998</v>
      </c>
      <c r="AL13" s="41">
        <f t="shared" si="0"/>
        <v>5.9971619298472098E-2</v>
      </c>
    </row>
    <row r="14" spans="1:38" ht="21" x14ac:dyDescent="0.15">
      <c r="A14" s="80">
        <v>4</v>
      </c>
      <c r="B14" s="73" t="s">
        <v>113</v>
      </c>
      <c r="C14" s="34">
        <f>表51!DG38</f>
        <v>4283108052</v>
      </c>
      <c r="D14" s="35">
        <f>表51!DH38</f>
        <v>101</v>
      </c>
      <c r="E14" s="35">
        <f>表51!DI38</f>
        <v>1129</v>
      </c>
      <c r="F14" s="36">
        <f>表51!DJ38</f>
        <v>4283109282</v>
      </c>
      <c r="G14" s="34">
        <f>表51!DK38</f>
        <v>25519</v>
      </c>
      <c r="H14" s="35">
        <f>表51!DL38</f>
        <v>22916326</v>
      </c>
      <c r="I14" s="35">
        <f>表51!DM38</f>
        <v>12173</v>
      </c>
      <c r="J14" s="35">
        <f>表51!DN38</f>
        <v>823387155</v>
      </c>
      <c r="K14" s="35">
        <f>表51!DO38</f>
        <v>15929549</v>
      </c>
      <c r="L14" s="35">
        <f>表51!DP38</f>
        <v>38610574</v>
      </c>
      <c r="M14" s="36">
        <f>表51!DQ38</f>
        <v>1762779</v>
      </c>
      <c r="N14" s="34">
        <f>表51!DR38</f>
        <v>3002740</v>
      </c>
      <c r="O14" s="35">
        <f>表51!DS38</f>
        <v>2403900</v>
      </c>
      <c r="P14" s="36">
        <f>表51!DT38</f>
        <v>5406640</v>
      </c>
      <c r="Q14" s="34">
        <f>表51!DU38</f>
        <v>740480</v>
      </c>
      <c r="R14" s="35">
        <f>表51!DV38</f>
        <v>2598900</v>
      </c>
      <c r="S14" s="35">
        <f>表51!DW38</f>
        <v>0</v>
      </c>
      <c r="T14" s="35">
        <f>表51!DX38</f>
        <v>42228450</v>
      </c>
      <c r="U14" s="35">
        <f>表51!DY38</f>
        <v>2079490</v>
      </c>
      <c r="V14" s="35">
        <f>表51!DZ38</f>
        <v>44307940</v>
      </c>
      <c r="W14" s="36">
        <f>表51!EA38</f>
        <v>10461950</v>
      </c>
      <c r="X14" s="34">
        <f>表51!EB38</f>
        <v>19797690</v>
      </c>
      <c r="Y14" s="35">
        <f>表51!EC38</f>
        <v>15254550</v>
      </c>
      <c r="Z14" s="35">
        <f>表51!ED38</f>
        <v>4564180</v>
      </c>
      <c r="AA14" s="35">
        <f>表51!EE38</f>
        <v>7196400</v>
      </c>
      <c r="AB14" s="35">
        <f>表51!EF38</f>
        <v>46812820</v>
      </c>
      <c r="AC14" s="35">
        <f>表51!EG38</f>
        <v>815120</v>
      </c>
      <c r="AD14" s="35">
        <f>表51!EH38</f>
        <v>486615300</v>
      </c>
      <c r="AE14" s="36">
        <f>表51!EI38</f>
        <v>1500391052</v>
      </c>
      <c r="AF14" s="34">
        <f>表51!EJ38</f>
        <v>2782717002</v>
      </c>
      <c r="AG14" s="36">
        <f>表51!EK38</f>
        <v>100</v>
      </c>
      <c r="AH14" s="34">
        <f>表51!EL38</f>
        <v>1128</v>
      </c>
      <c r="AI14" s="36">
        <f>表51!EM38</f>
        <v>2782718230</v>
      </c>
      <c r="AJ14" s="34">
        <f>表51!EN38</f>
        <v>166914353</v>
      </c>
      <c r="AK14" s="35">
        <f>表51!EO38</f>
        <v>166914353</v>
      </c>
      <c r="AL14" s="42">
        <f t="shared" si="0"/>
        <v>5.9982484464479902E-2</v>
      </c>
    </row>
    <row r="15" spans="1:38" ht="21" x14ac:dyDescent="0.15">
      <c r="A15" s="81">
        <v>5</v>
      </c>
      <c r="B15" s="74" t="s">
        <v>137</v>
      </c>
      <c r="C15" s="38">
        <f>表51!EQ38</f>
        <v>3235200734</v>
      </c>
      <c r="D15" s="39">
        <f>表51!ER38</f>
        <v>2132</v>
      </c>
      <c r="E15" s="39">
        <f>表51!ES38</f>
        <v>3729</v>
      </c>
      <c r="F15" s="40">
        <f>表51!ET38</f>
        <v>3235206595</v>
      </c>
      <c r="G15" s="38">
        <f>表51!EU38</f>
        <v>13978</v>
      </c>
      <c r="H15" s="39">
        <f>表51!EV38</f>
        <v>18217554</v>
      </c>
      <c r="I15" s="39">
        <f>表51!EW38</f>
        <v>10030</v>
      </c>
      <c r="J15" s="39">
        <f>表51!EX38</f>
        <v>600889453</v>
      </c>
      <c r="K15" s="39">
        <f>表51!EY38</f>
        <v>13649284</v>
      </c>
      <c r="L15" s="39">
        <f>表51!EZ38</f>
        <v>25818089</v>
      </c>
      <c r="M15" s="40">
        <f>表51!FA38</f>
        <v>1516089</v>
      </c>
      <c r="N15" s="38">
        <f>表51!FB38</f>
        <v>1954940</v>
      </c>
      <c r="O15" s="39">
        <f>表51!FC38</f>
        <v>1564200</v>
      </c>
      <c r="P15" s="40">
        <f>表51!FD38</f>
        <v>3519140</v>
      </c>
      <c r="Q15" s="38">
        <f>表51!FE38</f>
        <v>154440</v>
      </c>
      <c r="R15" s="39">
        <f>表51!FF38</f>
        <v>223500</v>
      </c>
      <c r="S15" s="39">
        <f>表51!FG38</f>
        <v>0</v>
      </c>
      <c r="T15" s="39">
        <f>表51!FH38</f>
        <v>34807190</v>
      </c>
      <c r="U15" s="39">
        <f>表51!FI38</f>
        <v>870580</v>
      </c>
      <c r="V15" s="39">
        <f>表51!FJ38</f>
        <v>35677770</v>
      </c>
      <c r="W15" s="40">
        <f>表51!FK38</f>
        <v>7523000</v>
      </c>
      <c r="X15" s="38">
        <f>表51!FL38</f>
        <v>16152840</v>
      </c>
      <c r="Y15" s="39">
        <f>表51!FM38</f>
        <v>14570550</v>
      </c>
      <c r="Z15" s="39">
        <f>表51!FN38</f>
        <v>3825080</v>
      </c>
      <c r="AA15" s="39">
        <f>表51!FO38</f>
        <v>4558050</v>
      </c>
      <c r="AB15" s="39">
        <f>表51!FP38</f>
        <v>39106520</v>
      </c>
      <c r="AC15" s="39">
        <f>表51!FQ38</f>
        <v>597540</v>
      </c>
      <c r="AD15" s="39">
        <f>表51!FR38</f>
        <v>275626930</v>
      </c>
      <c r="AE15" s="40">
        <f>表51!FS38</f>
        <v>1022533287</v>
      </c>
      <c r="AF15" s="38">
        <f>表51!FT38</f>
        <v>2212667450</v>
      </c>
      <c r="AG15" s="40">
        <f>表51!FU38</f>
        <v>2129</v>
      </c>
      <c r="AH15" s="38">
        <f>表51!FV38</f>
        <v>3729</v>
      </c>
      <c r="AI15" s="40">
        <f>表51!FW38</f>
        <v>2212673308</v>
      </c>
      <c r="AJ15" s="38">
        <f>表51!FX38</f>
        <v>132732244</v>
      </c>
      <c r="AK15" s="39">
        <f>表51!FY38</f>
        <v>132732244</v>
      </c>
      <c r="AL15" s="41">
        <f t="shared" si="0"/>
        <v>5.9987275808001929E-2</v>
      </c>
    </row>
    <row r="16" spans="1:38" ht="21" x14ac:dyDescent="0.15">
      <c r="A16" s="80">
        <v>6</v>
      </c>
      <c r="B16" s="73" t="s">
        <v>138</v>
      </c>
      <c r="C16" s="34">
        <f>表51!GA38</f>
        <v>3432111939</v>
      </c>
      <c r="D16" s="35">
        <f>表51!GB38</f>
        <v>2690</v>
      </c>
      <c r="E16" s="35">
        <f>表51!GC38</f>
        <v>2232</v>
      </c>
      <c r="F16" s="36">
        <f>表51!GD38</f>
        <v>3432116861</v>
      </c>
      <c r="G16" s="34">
        <f>表51!GE38</f>
        <v>13377</v>
      </c>
      <c r="H16" s="35">
        <f>表51!GF38</f>
        <v>19945571</v>
      </c>
      <c r="I16" s="35">
        <f>表51!GG38</f>
        <v>13009</v>
      </c>
      <c r="J16" s="35">
        <f>表51!GH38</f>
        <v>605753726</v>
      </c>
      <c r="K16" s="35">
        <f>表51!GI38</f>
        <v>15039658</v>
      </c>
      <c r="L16" s="35">
        <f>表51!GJ38</f>
        <v>23565525</v>
      </c>
      <c r="M16" s="36">
        <f>表51!GK38</f>
        <v>1671051</v>
      </c>
      <c r="N16" s="34">
        <f>表51!GL38</f>
        <v>1659580</v>
      </c>
      <c r="O16" s="35">
        <f>表51!GM38</f>
        <v>1348200</v>
      </c>
      <c r="P16" s="36">
        <f>表51!GN38</f>
        <v>3007780</v>
      </c>
      <c r="Q16" s="34">
        <f>表51!GO38</f>
        <v>520</v>
      </c>
      <c r="R16" s="35">
        <f>表51!GP38</f>
        <v>600</v>
      </c>
      <c r="S16" s="35">
        <f>表51!GQ38</f>
        <v>0</v>
      </c>
      <c r="T16" s="35">
        <f>表51!GR38</f>
        <v>39060560</v>
      </c>
      <c r="U16" s="35">
        <f>表51!GS38</f>
        <v>588890</v>
      </c>
      <c r="V16" s="35">
        <f>表51!GT38</f>
        <v>39649450</v>
      </c>
      <c r="W16" s="36">
        <f>表51!GU38</f>
        <v>7611760</v>
      </c>
      <c r="X16" s="34">
        <f>表51!GV38</f>
        <v>18347010</v>
      </c>
      <c r="Y16" s="35">
        <f>表51!GW38</f>
        <v>18096750</v>
      </c>
      <c r="Z16" s="35">
        <f>表51!GX38</f>
        <v>3988860</v>
      </c>
      <c r="AA16" s="35">
        <f>表51!GY38</f>
        <v>3702600</v>
      </c>
      <c r="AB16" s="35">
        <f>表51!GZ38</f>
        <v>44135220</v>
      </c>
      <c r="AC16" s="35">
        <f>表51!HA38</f>
        <v>524630</v>
      </c>
      <c r="AD16" s="35">
        <f>表51!HB38</f>
        <v>225652900</v>
      </c>
      <c r="AE16" s="36">
        <f>表51!HC38</f>
        <v>986571768</v>
      </c>
      <c r="AF16" s="34">
        <f>表51!HD38</f>
        <v>2445540174</v>
      </c>
      <c r="AG16" s="36">
        <f>表51!HE38</f>
        <v>2688</v>
      </c>
      <c r="AH16" s="34">
        <f>表51!HF38</f>
        <v>2231</v>
      </c>
      <c r="AI16" s="36">
        <f>表51!HG38</f>
        <v>2445545093</v>
      </c>
      <c r="AJ16" s="34">
        <f>表51!HH38</f>
        <v>146709383</v>
      </c>
      <c r="AK16" s="35">
        <f>表51!HI38</f>
        <v>146709383</v>
      </c>
      <c r="AL16" s="42">
        <f t="shared" si="0"/>
        <v>5.9990463238618355E-2</v>
      </c>
    </row>
    <row r="17" spans="1:38" ht="21" x14ac:dyDescent="0.15">
      <c r="A17" s="81">
        <v>7</v>
      </c>
      <c r="B17" s="74" t="s">
        <v>114</v>
      </c>
      <c r="C17" s="38">
        <f>表51!HK38</f>
        <v>2054359399</v>
      </c>
      <c r="D17" s="39">
        <f>表51!HL38</f>
        <v>1217</v>
      </c>
      <c r="E17" s="39">
        <f>表51!HM38</f>
        <v>0</v>
      </c>
      <c r="F17" s="40">
        <f>表51!HN38</f>
        <v>2054360616</v>
      </c>
      <c r="G17" s="38">
        <f>表51!HO38</f>
        <v>8928</v>
      </c>
      <c r="H17" s="39">
        <f>表51!HP38</f>
        <v>12755450</v>
      </c>
      <c r="I17" s="39">
        <f>表51!HQ38</f>
        <v>7320</v>
      </c>
      <c r="J17" s="39">
        <f>表51!HR38</f>
        <v>328601670</v>
      </c>
      <c r="K17" s="39">
        <f>表51!HS38</f>
        <v>9283355</v>
      </c>
      <c r="L17" s="39">
        <f>表51!HT38</f>
        <v>11411204</v>
      </c>
      <c r="M17" s="40">
        <f>表51!HU38</f>
        <v>935008</v>
      </c>
      <c r="N17" s="38">
        <f>表51!HV38</f>
        <v>838240</v>
      </c>
      <c r="O17" s="39">
        <f>表51!HW38</f>
        <v>653700</v>
      </c>
      <c r="P17" s="40">
        <f>表51!HX38</f>
        <v>1491940</v>
      </c>
      <c r="Q17" s="38">
        <f>表51!HY38</f>
        <v>0</v>
      </c>
      <c r="R17" s="39">
        <f>表51!HZ38</f>
        <v>0</v>
      </c>
      <c r="S17" s="39">
        <f>表51!IA38</f>
        <v>0</v>
      </c>
      <c r="T17" s="39">
        <f>表51!IB38</f>
        <v>18796250</v>
      </c>
      <c r="U17" s="39">
        <f>表51!IC38</f>
        <v>330370</v>
      </c>
      <c r="V17" s="39">
        <f>表51!ID38</f>
        <v>19126620</v>
      </c>
      <c r="W17" s="40">
        <f>表51!IE38</f>
        <v>3288600</v>
      </c>
      <c r="X17" s="38">
        <f>表51!IF38</f>
        <v>10308210</v>
      </c>
      <c r="Y17" s="39">
        <f>表51!IG38</f>
        <v>10363950</v>
      </c>
      <c r="Z17" s="39">
        <f>表51!IH38</f>
        <v>2349540</v>
      </c>
      <c r="AA17" s="39">
        <f>表51!II38</f>
        <v>1702800</v>
      </c>
      <c r="AB17" s="39">
        <f>表51!IJ38</f>
        <v>24724500</v>
      </c>
      <c r="AC17" s="39">
        <f>表51!IK38</f>
        <v>260130</v>
      </c>
      <c r="AD17" s="39">
        <f>表51!IL38</f>
        <v>107033270</v>
      </c>
      <c r="AE17" s="40">
        <f>表51!IM38</f>
        <v>518920675</v>
      </c>
      <c r="AF17" s="38">
        <f>表51!IN38</f>
        <v>1535438725</v>
      </c>
      <c r="AG17" s="40">
        <f>表51!IO38</f>
        <v>1216</v>
      </c>
      <c r="AH17" s="38">
        <f>表51!IP38</f>
        <v>0</v>
      </c>
      <c r="AI17" s="40">
        <f>表51!IQ38</f>
        <v>1535439941</v>
      </c>
      <c r="AJ17" s="38">
        <f>表51!IR38</f>
        <v>92115192</v>
      </c>
      <c r="AK17" s="39">
        <f>表51!IS38</f>
        <v>92115192</v>
      </c>
      <c r="AL17" s="41">
        <f t="shared" si="0"/>
        <v>5.9992702768958385E-2</v>
      </c>
    </row>
    <row r="18" spans="1:38" ht="21" x14ac:dyDescent="0.15">
      <c r="A18" s="80">
        <v>8</v>
      </c>
      <c r="B18" s="73" t="s">
        <v>139</v>
      </c>
      <c r="C18" s="34">
        <f>'表51 (2)'!C38</f>
        <v>2462400947</v>
      </c>
      <c r="D18" s="35">
        <f>'表51 (2)'!D38</f>
        <v>6262</v>
      </c>
      <c r="E18" s="35">
        <f>'表51 (2)'!E38</f>
        <v>284</v>
      </c>
      <c r="F18" s="36">
        <f>'表51 (2)'!F38</f>
        <v>2462407493</v>
      </c>
      <c r="G18" s="34">
        <f>'表51 (2)'!G38</f>
        <v>15498</v>
      </c>
      <c r="H18" s="35">
        <f>'表51 (2)'!H38</f>
        <v>16780772</v>
      </c>
      <c r="I18" s="35">
        <f>'表51 (2)'!I38</f>
        <v>8046</v>
      </c>
      <c r="J18" s="35">
        <f>'表51 (2)'!J38</f>
        <v>336694418</v>
      </c>
      <c r="K18" s="35">
        <f>'表51 (2)'!K38</f>
        <v>11338429</v>
      </c>
      <c r="L18" s="35">
        <f>'表51 (2)'!L38</f>
        <v>10809363</v>
      </c>
      <c r="M18" s="36">
        <f>'表51 (2)'!M38</f>
        <v>1046722</v>
      </c>
      <c r="N18" s="34">
        <f>'表51 (2)'!N38</f>
        <v>840580</v>
      </c>
      <c r="O18" s="35">
        <f>'表51 (2)'!O38</f>
        <v>776100</v>
      </c>
      <c r="P18" s="36">
        <f>'表51 (2)'!P38</f>
        <v>1616680</v>
      </c>
      <c r="Q18" s="34">
        <f>'表51 (2)'!Q38</f>
        <v>0</v>
      </c>
      <c r="R18" s="35">
        <f>'表51 (2)'!R38</f>
        <v>0</v>
      </c>
      <c r="S18" s="35">
        <f>'表51 (2)'!S38</f>
        <v>0</v>
      </c>
      <c r="T18" s="35">
        <f>'表51 (2)'!T38</f>
        <v>2818090</v>
      </c>
      <c r="U18" s="35">
        <f>'表51 (2)'!U38</f>
        <v>93420</v>
      </c>
      <c r="V18" s="35">
        <f>'表51 (2)'!V38</f>
        <v>2911510</v>
      </c>
      <c r="W18" s="36">
        <f>'表51 (2)'!W38</f>
        <v>430870</v>
      </c>
      <c r="X18" s="34">
        <f>'表51 (2)'!X38</f>
        <v>11666490</v>
      </c>
      <c r="Y18" s="35">
        <f>'表51 (2)'!Y38</f>
        <v>12455550</v>
      </c>
      <c r="Z18" s="35">
        <f>'表51 (2)'!Z38</f>
        <v>2876980</v>
      </c>
      <c r="AA18" s="35">
        <f>'表51 (2)'!AA38</f>
        <v>1564650</v>
      </c>
      <c r="AB18" s="35">
        <f>'表51 (2)'!AB38</f>
        <v>28563670</v>
      </c>
      <c r="AC18" s="35">
        <f>'表51 (2)'!AC38</f>
        <v>310730</v>
      </c>
      <c r="AD18" s="35">
        <f>'表51 (2)'!AD38</f>
        <v>101173540</v>
      </c>
      <c r="AE18" s="36">
        <f>'表51 (2)'!AE38</f>
        <v>511692202</v>
      </c>
      <c r="AF18" s="34">
        <f>'表51 (2)'!AF38</f>
        <v>1950708748</v>
      </c>
      <c r="AG18" s="36">
        <f>'表51 (2)'!AG38</f>
        <v>6260</v>
      </c>
      <c r="AH18" s="34">
        <f>'表51 (2)'!AH38</f>
        <v>283</v>
      </c>
      <c r="AI18" s="36">
        <f>'表51 (2)'!AI38</f>
        <v>1950715291</v>
      </c>
      <c r="AJ18" s="34">
        <f>'表51 (2)'!AJ38</f>
        <v>117032197</v>
      </c>
      <c r="AK18" s="35">
        <f>'表51 (2)'!AK38</f>
        <v>117032197</v>
      </c>
      <c r="AL18" s="42">
        <f t="shared" si="0"/>
        <v>5.999450434409908E-2</v>
      </c>
    </row>
    <row r="19" spans="1:38" ht="21" x14ac:dyDescent="0.15">
      <c r="A19" s="81">
        <v>9</v>
      </c>
      <c r="B19" s="74" t="s">
        <v>190</v>
      </c>
      <c r="C19" s="38">
        <f>'表51 (2)'!AM38</f>
        <v>2893681963</v>
      </c>
      <c r="D19" s="39">
        <f>'表51 (2)'!AN38</f>
        <v>5838</v>
      </c>
      <c r="E19" s="39">
        <f>'表51 (2)'!AO38</f>
        <v>41754</v>
      </c>
      <c r="F19" s="40">
        <f>'表51 (2)'!AP38</f>
        <v>2893729555</v>
      </c>
      <c r="G19" s="38">
        <f>'表51 (2)'!AQ38</f>
        <v>11403</v>
      </c>
      <c r="H19" s="39">
        <f>'表51 (2)'!AR38</f>
        <v>21117910</v>
      </c>
      <c r="I19" s="39">
        <f>'表51 (2)'!AS38</f>
        <v>10041</v>
      </c>
      <c r="J19" s="39">
        <f>'表51 (2)'!AT38</f>
        <v>282625422</v>
      </c>
      <c r="K19" s="39">
        <f>'表51 (2)'!AU38</f>
        <v>12367226</v>
      </c>
      <c r="L19" s="39">
        <f>'表51 (2)'!AV38</f>
        <v>8239933</v>
      </c>
      <c r="M19" s="40">
        <f>'表51 (2)'!AW38</f>
        <v>1001770</v>
      </c>
      <c r="N19" s="38">
        <f>'表51 (2)'!AX38</f>
        <v>682500</v>
      </c>
      <c r="O19" s="39">
        <f>'表51 (2)'!AY38</f>
        <v>731700</v>
      </c>
      <c r="P19" s="40">
        <f>'表51 (2)'!AZ38</f>
        <v>1414200</v>
      </c>
      <c r="Q19" s="38">
        <f>'表51 (2)'!BA38</f>
        <v>0</v>
      </c>
      <c r="R19" s="39">
        <f>'表51 (2)'!BB38</f>
        <v>0</v>
      </c>
      <c r="S19" s="39">
        <f>'表51 (2)'!BC38</f>
        <v>0</v>
      </c>
      <c r="T19" s="39">
        <f>'表51 (2)'!BD38</f>
        <v>0</v>
      </c>
      <c r="U19" s="39">
        <f>'表51 (2)'!BE38</f>
        <v>0</v>
      </c>
      <c r="V19" s="39">
        <f>'表51 (2)'!BF38</f>
        <v>0</v>
      </c>
      <c r="W19" s="40">
        <f>'表51 (2)'!BG38</f>
        <v>0</v>
      </c>
      <c r="X19" s="38">
        <f>'表51 (2)'!BH38</f>
        <v>10194360</v>
      </c>
      <c r="Y19" s="39">
        <f>'表51 (2)'!BI38</f>
        <v>10389150</v>
      </c>
      <c r="Z19" s="39">
        <f>'表51 (2)'!BJ38</f>
        <v>2998580</v>
      </c>
      <c r="AA19" s="39">
        <f>'表51 (2)'!BK38</f>
        <v>1236600</v>
      </c>
      <c r="AB19" s="39">
        <f>'表51 (2)'!BL38</f>
        <v>24818690</v>
      </c>
      <c r="AC19" s="39">
        <f>'表51 (2)'!BM38</f>
        <v>280830</v>
      </c>
      <c r="AD19" s="39">
        <f>'表51 (2)'!BN38</f>
        <v>79036870</v>
      </c>
      <c r="AE19" s="40">
        <f>'表51 (2)'!BO38</f>
        <v>430914254</v>
      </c>
      <c r="AF19" s="38">
        <f>'表51 (2)'!BP38</f>
        <v>2462767718</v>
      </c>
      <c r="AG19" s="40">
        <f>'表51 (2)'!BQ38</f>
        <v>5833</v>
      </c>
      <c r="AH19" s="38">
        <f>'表51 (2)'!BR38</f>
        <v>41750</v>
      </c>
      <c r="AI19" s="40">
        <f>'表51 (2)'!BS38</f>
        <v>2462815301</v>
      </c>
      <c r="AJ19" s="38">
        <f>'表51 (2)'!BT38</f>
        <v>147760567</v>
      </c>
      <c r="AK19" s="39">
        <f>'表51 (2)'!BU38</f>
        <v>147760567</v>
      </c>
      <c r="AL19" s="41">
        <f t="shared" si="0"/>
        <v>5.9996609140768042E-2</v>
      </c>
    </row>
    <row r="20" spans="1:38" ht="21" x14ac:dyDescent="0.15">
      <c r="A20" s="80">
        <v>10</v>
      </c>
      <c r="B20" s="73" t="s">
        <v>191</v>
      </c>
      <c r="C20" s="34">
        <f>'表51 (2)'!BW38</f>
        <v>1488930034</v>
      </c>
      <c r="D20" s="35">
        <f>'表51 (2)'!BX38</f>
        <v>5471</v>
      </c>
      <c r="E20" s="35">
        <f>'表51 (2)'!BY38</f>
        <v>53623</v>
      </c>
      <c r="F20" s="36">
        <f>'表51 (2)'!BZ38</f>
        <v>1488989128</v>
      </c>
      <c r="G20" s="34">
        <f>'表51 (2)'!CA38</f>
        <v>14442</v>
      </c>
      <c r="H20" s="35">
        <f>'表51 (2)'!CB38</f>
        <v>10182597</v>
      </c>
      <c r="I20" s="35">
        <f>'表51 (2)'!CC38</f>
        <v>2598</v>
      </c>
      <c r="J20" s="35">
        <f>'表51 (2)'!CD38</f>
        <v>77723439</v>
      </c>
      <c r="K20" s="35">
        <f>'表51 (2)'!CE38</f>
        <v>4995375</v>
      </c>
      <c r="L20" s="35">
        <f>'表51 (2)'!CF38</f>
        <v>2035667</v>
      </c>
      <c r="M20" s="36">
        <f>'表51 (2)'!CG38</f>
        <v>319126</v>
      </c>
      <c r="N20" s="34">
        <f>'表51 (2)'!CH38</f>
        <v>213200</v>
      </c>
      <c r="O20" s="35">
        <f>'表51 (2)'!CI38</f>
        <v>257700</v>
      </c>
      <c r="P20" s="36">
        <f>'表51 (2)'!CJ38</f>
        <v>470900</v>
      </c>
      <c r="Q20" s="34">
        <f>'表51 (2)'!CK38</f>
        <v>0</v>
      </c>
      <c r="R20" s="35">
        <f>'表51 (2)'!CL38</f>
        <v>0</v>
      </c>
      <c r="S20" s="35">
        <f>'表51 (2)'!CM38</f>
        <v>0</v>
      </c>
      <c r="T20" s="35">
        <f>'表51 (2)'!CN38</f>
        <v>0</v>
      </c>
      <c r="U20" s="35">
        <f>'表51 (2)'!CO38</f>
        <v>0</v>
      </c>
      <c r="V20" s="35">
        <f>'表51 (2)'!CP38</f>
        <v>0</v>
      </c>
      <c r="W20" s="36">
        <f>'表51 (2)'!CQ38</f>
        <v>0</v>
      </c>
      <c r="X20" s="34">
        <f>'表51 (2)'!CR38</f>
        <v>2937990</v>
      </c>
      <c r="Y20" s="35">
        <f>'表51 (2)'!CS38</f>
        <v>2810250</v>
      </c>
      <c r="Z20" s="35">
        <f>'表51 (2)'!CT38</f>
        <v>1137720</v>
      </c>
      <c r="AA20" s="35">
        <f>'表51 (2)'!CU38</f>
        <v>381150</v>
      </c>
      <c r="AB20" s="35">
        <f>'表51 (2)'!CV38</f>
        <v>7267110</v>
      </c>
      <c r="AC20" s="35">
        <f>'表51 (2)'!CW38</f>
        <v>87860</v>
      </c>
      <c r="AD20" s="35">
        <f>'表51 (2)'!CX38</f>
        <v>4211530</v>
      </c>
      <c r="AE20" s="36">
        <f>'表51 (2)'!CY38</f>
        <v>107308046</v>
      </c>
      <c r="AF20" s="34">
        <f>'表51 (2)'!CZ38</f>
        <v>1381621992</v>
      </c>
      <c r="AG20" s="36">
        <f>'表51 (2)'!DA38</f>
        <v>5469</v>
      </c>
      <c r="AH20" s="34">
        <f>'表51 (2)'!DB38</f>
        <v>53621</v>
      </c>
      <c r="AI20" s="36">
        <f>'表51 (2)'!DC38</f>
        <v>1381681082</v>
      </c>
      <c r="AJ20" s="34">
        <f>'表51 (2)'!DD38</f>
        <v>82897086</v>
      </c>
      <c r="AK20" s="35">
        <f>'表51 (2)'!DE38</f>
        <v>82897086</v>
      </c>
      <c r="AL20" s="42">
        <f t="shared" si="0"/>
        <v>5.9997264983903141E-2</v>
      </c>
    </row>
    <row r="21" spans="1:38" ht="21" x14ac:dyDescent="0.15">
      <c r="A21" s="81">
        <v>11</v>
      </c>
      <c r="B21" s="74" t="s">
        <v>181</v>
      </c>
      <c r="C21" s="38">
        <f>'表51 (2)'!DG38</f>
        <v>518078766</v>
      </c>
      <c r="D21" s="39">
        <f>'表51 (2)'!DH38</f>
        <v>0</v>
      </c>
      <c r="E21" s="39">
        <f>'表51 (2)'!DI38</f>
        <v>0</v>
      </c>
      <c r="F21" s="40">
        <f>'表51 (2)'!DJ38</f>
        <v>518078766</v>
      </c>
      <c r="G21" s="38">
        <f>'表51 (2)'!DK38</f>
        <v>940</v>
      </c>
      <c r="H21" s="39">
        <f>'表51 (2)'!DL38</f>
        <v>2282743</v>
      </c>
      <c r="I21" s="39">
        <f>'表51 (2)'!DM38</f>
        <v>214</v>
      </c>
      <c r="J21" s="39">
        <f>'表51 (2)'!DN38</f>
        <v>12406417</v>
      </c>
      <c r="K21" s="39">
        <f>'表51 (2)'!DO38</f>
        <v>722997</v>
      </c>
      <c r="L21" s="39">
        <f>'表51 (2)'!DP38</f>
        <v>296712</v>
      </c>
      <c r="M21" s="40">
        <f>'表51 (2)'!DQ38</f>
        <v>53583</v>
      </c>
      <c r="N21" s="38">
        <f>'表51 (2)'!DR38</f>
        <v>33800</v>
      </c>
      <c r="O21" s="39">
        <f>'表51 (2)'!DS38</f>
        <v>38700</v>
      </c>
      <c r="P21" s="40">
        <f>'表51 (2)'!DT38</f>
        <v>72500</v>
      </c>
      <c r="Q21" s="38">
        <f>'表51 (2)'!DU38</f>
        <v>0</v>
      </c>
      <c r="R21" s="39">
        <f>'表51 (2)'!DV38</f>
        <v>0</v>
      </c>
      <c r="S21" s="39">
        <f>'表51 (2)'!DW38</f>
        <v>0</v>
      </c>
      <c r="T21" s="39">
        <f>'表51 (2)'!DX38</f>
        <v>0</v>
      </c>
      <c r="U21" s="39">
        <f>'表51 (2)'!DY38</f>
        <v>0</v>
      </c>
      <c r="V21" s="39">
        <f>'表51 (2)'!DZ38</f>
        <v>0</v>
      </c>
      <c r="W21" s="40">
        <f>'表51 (2)'!EA38</f>
        <v>0</v>
      </c>
      <c r="X21" s="38">
        <f>'表51 (2)'!EB38</f>
        <v>467280</v>
      </c>
      <c r="Y21" s="39">
        <f>'表51 (2)'!EC38</f>
        <v>451800</v>
      </c>
      <c r="Z21" s="39">
        <f>'表51 (2)'!ED38</f>
        <v>189240</v>
      </c>
      <c r="AA21" s="39">
        <f>'表51 (2)'!EE38</f>
        <v>59850</v>
      </c>
      <c r="AB21" s="39">
        <f>'表51 (2)'!EF38</f>
        <v>1168170</v>
      </c>
      <c r="AC21" s="39">
        <f>'表51 (2)'!EG38</f>
        <v>13110</v>
      </c>
      <c r="AD21" s="39">
        <f>'表51 (2)'!EH38</f>
        <v>0</v>
      </c>
      <c r="AE21" s="40">
        <f>'表51 (2)'!EI38</f>
        <v>17017172</v>
      </c>
      <c r="AF21" s="38">
        <f>'表51 (2)'!EJ38</f>
        <v>501061594</v>
      </c>
      <c r="AG21" s="40">
        <f>'表51 (2)'!EK38</f>
        <v>0</v>
      </c>
      <c r="AH21" s="38">
        <f>'表51 (2)'!EL38</f>
        <v>0</v>
      </c>
      <c r="AI21" s="40">
        <f>'表51 (2)'!EM38</f>
        <v>501061594</v>
      </c>
      <c r="AJ21" s="38">
        <f>'表51 (2)'!EN38</f>
        <v>30063352</v>
      </c>
      <c r="AK21" s="39">
        <f>'表51 (2)'!EO38</f>
        <v>30063352</v>
      </c>
      <c r="AL21" s="41">
        <f t="shared" si="0"/>
        <v>5.9999314176133002E-2</v>
      </c>
    </row>
    <row r="22" spans="1:38" ht="21" x14ac:dyDescent="0.15">
      <c r="A22" s="80">
        <v>12</v>
      </c>
      <c r="B22" s="73" t="s">
        <v>182</v>
      </c>
      <c r="C22" s="34">
        <f>'表51 (2)'!EQ38</f>
        <v>478181376</v>
      </c>
      <c r="D22" s="35">
        <f>'表51 (2)'!ER38</f>
        <v>0</v>
      </c>
      <c r="E22" s="35">
        <f>'表51 (2)'!ES38</f>
        <v>0</v>
      </c>
      <c r="F22" s="36">
        <f>'表51 (2)'!ET38</f>
        <v>478181376</v>
      </c>
      <c r="G22" s="34">
        <f>'表51 (2)'!EU38</f>
        <v>0</v>
      </c>
      <c r="H22" s="35">
        <f>'表51 (2)'!EV38</f>
        <v>883922</v>
      </c>
      <c r="I22" s="35">
        <f>'表51 (2)'!EW38</f>
        <v>139</v>
      </c>
      <c r="J22" s="35">
        <f>'表51 (2)'!EX38</f>
        <v>4002802</v>
      </c>
      <c r="K22" s="35">
        <f>'表51 (2)'!EY38</f>
        <v>213691</v>
      </c>
      <c r="L22" s="35">
        <f>'表51 (2)'!EZ38</f>
        <v>82523</v>
      </c>
      <c r="M22" s="36">
        <f>'表51 (2)'!FA38</f>
        <v>17101</v>
      </c>
      <c r="N22" s="34">
        <f>'表51 (2)'!FB38</f>
        <v>9620</v>
      </c>
      <c r="O22" s="35">
        <f>'表51 (2)'!FC38</f>
        <v>11700</v>
      </c>
      <c r="P22" s="36">
        <f>'表51 (2)'!FD38</f>
        <v>21320</v>
      </c>
      <c r="Q22" s="34">
        <f>'表51 (2)'!FE38</f>
        <v>0</v>
      </c>
      <c r="R22" s="35">
        <f>'表51 (2)'!FF38</f>
        <v>0</v>
      </c>
      <c r="S22" s="35">
        <f>'表51 (2)'!FG38</f>
        <v>0</v>
      </c>
      <c r="T22" s="35">
        <f>'表51 (2)'!FH38</f>
        <v>0</v>
      </c>
      <c r="U22" s="35">
        <f>'表51 (2)'!FI38</f>
        <v>0</v>
      </c>
      <c r="V22" s="35">
        <f>'表51 (2)'!FJ38</f>
        <v>0</v>
      </c>
      <c r="W22" s="36">
        <f>'表51 (2)'!FK38</f>
        <v>0</v>
      </c>
      <c r="X22" s="34">
        <f>'表51 (2)'!FL38</f>
        <v>162690</v>
      </c>
      <c r="Y22" s="35">
        <f>'表51 (2)'!FM38</f>
        <v>138600</v>
      </c>
      <c r="Z22" s="35">
        <f>'表51 (2)'!FN38</f>
        <v>64600</v>
      </c>
      <c r="AA22" s="35">
        <f>'表51 (2)'!FO38</f>
        <v>13050</v>
      </c>
      <c r="AB22" s="35">
        <f>'表51 (2)'!FP38</f>
        <v>378940</v>
      </c>
      <c r="AC22" s="35">
        <f>'表51 (2)'!FQ38</f>
        <v>2530</v>
      </c>
      <c r="AD22" s="35">
        <f>'表51 (2)'!FR38</f>
        <v>0</v>
      </c>
      <c r="AE22" s="36">
        <f>'表51 (2)'!FS38</f>
        <v>5602829</v>
      </c>
      <c r="AF22" s="34">
        <f>'表51 (2)'!FT38</f>
        <v>472578547</v>
      </c>
      <c r="AG22" s="36">
        <f>'表51 (2)'!FU38</f>
        <v>0</v>
      </c>
      <c r="AH22" s="34">
        <f>'表51 (2)'!FV38</f>
        <v>0</v>
      </c>
      <c r="AI22" s="36">
        <f>'表51 (2)'!FW38</f>
        <v>472578547</v>
      </c>
      <c r="AJ22" s="34">
        <f>'表51 (2)'!FX38</f>
        <v>28354613</v>
      </c>
      <c r="AK22" s="35">
        <f>'表51 (2)'!FY38</f>
        <v>28354613</v>
      </c>
      <c r="AL22" s="42">
        <f t="shared" si="0"/>
        <v>5.9999788775854018E-2</v>
      </c>
    </row>
    <row r="23" spans="1:38" ht="21" x14ac:dyDescent="0.15">
      <c r="A23" s="81">
        <v>13</v>
      </c>
      <c r="B23" s="74" t="s">
        <v>183</v>
      </c>
      <c r="C23" s="38">
        <f>'表51 (2)'!GA38</f>
        <v>26969322508</v>
      </c>
      <c r="D23" s="39">
        <f>'表51 (2)'!GB38</f>
        <v>26396</v>
      </c>
      <c r="E23" s="39">
        <f>'表51 (2)'!GC38</f>
        <v>103290</v>
      </c>
      <c r="F23" s="40">
        <f>'表51 (2)'!GD38</f>
        <v>26969452194</v>
      </c>
      <c r="G23" s="38">
        <f>'表51 (2)'!GE38</f>
        <v>160768</v>
      </c>
      <c r="H23" s="39">
        <f>'表51 (2)'!GF38</f>
        <v>173714186</v>
      </c>
      <c r="I23" s="39">
        <f>'表51 (2)'!GG38</f>
        <v>89854</v>
      </c>
      <c r="J23" s="39">
        <f>'表51 (2)'!GH38</f>
        <v>4287492955</v>
      </c>
      <c r="K23" s="39">
        <f>'表51 (2)'!GI38</f>
        <v>106178235</v>
      </c>
      <c r="L23" s="39">
        <f>'表51 (2)'!GJ38</f>
        <v>193955533</v>
      </c>
      <c r="M23" s="40">
        <f>'表51 (2)'!GK38</f>
        <v>10640051</v>
      </c>
      <c r="N23" s="38">
        <f>'表51 (2)'!GL38</f>
        <v>20586540</v>
      </c>
      <c r="O23" s="39">
        <f>'表51 (2)'!GM38</f>
        <v>15478500</v>
      </c>
      <c r="P23" s="40">
        <f>'表51 (2)'!GN38</f>
        <v>36065040</v>
      </c>
      <c r="Q23" s="38">
        <f>'表51 (2)'!GO38</f>
        <v>5693740</v>
      </c>
      <c r="R23" s="39">
        <f>'表51 (2)'!GP38</f>
        <v>18834300</v>
      </c>
      <c r="S23" s="39">
        <f>'表51 (2)'!GQ38</f>
        <v>242840</v>
      </c>
      <c r="T23" s="39">
        <f>'表51 (2)'!GR38</f>
        <v>198216810</v>
      </c>
      <c r="U23" s="39">
        <f>'表51 (2)'!GS38</f>
        <v>12870470</v>
      </c>
      <c r="V23" s="39">
        <f>'表51 (2)'!GT38</f>
        <v>211087280</v>
      </c>
      <c r="W23" s="40">
        <f>'表51 (2)'!GU38</f>
        <v>46768320</v>
      </c>
      <c r="X23" s="38">
        <f>'表51 (2)'!GV38</f>
        <v>135675540</v>
      </c>
      <c r="Y23" s="39">
        <f>'表51 (2)'!GW38</f>
        <v>114713550</v>
      </c>
      <c r="Z23" s="39">
        <f>'表51 (2)'!GX38</f>
        <v>31282360</v>
      </c>
      <c r="AA23" s="39">
        <f>'表51 (2)'!GY38</f>
        <v>41851800</v>
      </c>
      <c r="AB23" s="39">
        <f>'表51 (2)'!GZ38</f>
        <v>323523250</v>
      </c>
      <c r="AC23" s="39">
        <f>'表51 (2)'!HA38</f>
        <v>5485730</v>
      </c>
      <c r="AD23" s="39">
        <f>'表51 (2)'!HB38</f>
        <v>2577903150</v>
      </c>
      <c r="AE23" s="40">
        <f>'表51 (2)'!HC38</f>
        <v>7997745378</v>
      </c>
      <c r="AF23" s="38">
        <f>'表51 (2)'!HD38</f>
        <v>18971577158</v>
      </c>
      <c r="AG23" s="40">
        <f>'表51 (2)'!HE38</f>
        <v>26379</v>
      </c>
      <c r="AH23" s="38">
        <f>'表51 (2)'!HF38</f>
        <v>103279</v>
      </c>
      <c r="AI23" s="40">
        <f>'表51 (2)'!HG38</f>
        <v>18971706816</v>
      </c>
      <c r="AJ23" s="38">
        <f>'表51 (2)'!HH38</f>
        <v>1138043422</v>
      </c>
      <c r="AK23" s="39">
        <f>'表51 (2)'!HI38</f>
        <v>1138043422</v>
      </c>
      <c r="AL23" s="41">
        <f t="shared" si="0"/>
        <v>5.9986348779131372E-2</v>
      </c>
    </row>
    <row r="24" spans="1:38" ht="21" x14ac:dyDescent="0.15">
      <c r="A24" s="82">
        <v>14</v>
      </c>
      <c r="B24" s="73" t="s">
        <v>185</v>
      </c>
      <c r="C24" s="34">
        <f>'表51 (3)'!C38</f>
        <v>6123269298</v>
      </c>
      <c r="D24" s="35">
        <f>'表51 (3)'!D38</f>
        <v>2685</v>
      </c>
      <c r="E24" s="35">
        <f>'表51 (3)'!E38</f>
        <v>539</v>
      </c>
      <c r="F24" s="36">
        <f>'表51 (3)'!F38</f>
        <v>6123272522</v>
      </c>
      <c r="G24" s="34">
        <f>'表51 (3)'!G38</f>
        <v>56683</v>
      </c>
      <c r="H24" s="35">
        <f>'表51 (3)'!H38</f>
        <v>48631341</v>
      </c>
      <c r="I24" s="35">
        <f>'表51 (3)'!I38</f>
        <v>26284</v>
      </c>
      <c r="J24" s="35">
        <f>'表51 (3)'!J38</f>
        <v>1215408453</v>
      </c>
      <c r="K24" s="35">
        <f>'表51 (3)'!K38</f>
        <v>22638671</v>
      </c>
      <c r="L24" s="35">
        <f>'表51 (3)'!L38</f>
        <v>73085943</v>
      </c>
      <c r="M24" s="36">
        <f>'表51 (3)'!M38</f>
        <v>2316822</v>
      </c>
      <c r="N24" s="34">
        <f>'表51 (3)'!N38</f>
        <v>11351340</v>
      </c>
      <c r="O24" s="35">
        <f>'表51 (3)'!O38</f>
        <v>7692600</v>
      </c>
      <c r="P24" s="36">
        <f>'表51 (3)'!P38</f>
        <v>19043940</v>
      </c>
      <c r="Q24" s="34">
        <f>'表51 (3)'!Q38</f>
        <v>4798300</v>
      </c>
      <c r="R24" s="35">
        <f>'表51 (3)'!R38</f>
        <v>16011300</v>
      </c>
      <c r="S24" s="35">
        <f>'表51 (3)'!S38</f>
        <v>242840</v>
      </c>
      <c r="T24" s="35">
        <f>'表51 (3)'!T38</f>
        <v>60506270</v>
      </c>
      <c r="U24" s="35">
        <f>'表51 (3)'!U38</f>
        <v>8907720</v>
      </c>
      <c r="V24" s="35">
        <f>'表51 (3)'!V38</f>
        <v>69413990</v>
      </c>
      <c r="W24" s="36">
        <f>'表51 (3)'!W38</f>
        <v>17452140</v>
      </c>
      <c r="X24" s="34">
        <f>'表51 (3)'!X38</f>
        <v>45640980</v>
      </c>
      <c r="Y24" s="35">
        <f>'表51 (3)'!Y38</f>
        <v>30182400</v>
      </c>
      <c r="Z24" s="35">
        <f>'表51 (3)'!Z38</f>
        <v>9287580</v>
      </c>
      <c r="AA24" s="35">
        <f>'表51 (3)'!AA38</f>
        <v>21436650</v>
      </c>
      <c r="AB24" s="35">
        <f>'表51 (3)'!AB38</f>
        <v>106547610</v>
      </c>
      <c r="AC24" s="35">
        <f>'表51 (3)'!AC38</f>
        <v>2593250</v>
      </c>
      <c r="AD24" s="35">
        <f>'表51 (3)'!AD38</f>
        <v>1298552810</v>
      </c>
      <c r="AE24" s="36">
        <f>'表51 (3)'!AE38</f>
        <v>2896794093</v>
      </c>
      <c r="AF24" s="34">
        <f>'表51 (3)'!AF38</f>
        <v>3226475208</v>
      </c>
      <c r="AG24" s="36">
        <f>'表51 (3)'!AG38</f>
        <v>2684</v>
      </c>
      <c r="AH24" s="34">
        <f>'表51 (3)'!AH38</f>
        <v>537</v>
      </c>
      <c r="AI24" s="36">
        <f>'表51 (3)'!AI38</f>
        <v>3226478429</v>
      </c>
      <c r="AJ24" s="34">
        <f>'表51 (3)'!AJ38</f>
        <v>193464435</v>
      </c>
      <c r="AK24" s="35">
        <f>'表51 (3)'!AK38</f>
        <v>193464435</v>
      </c>
      <c r="AL24" s="42">
        <f t="shared" si="0"/>
        <v>5.9961484093963548E-2</v>
      </c>
    </row>
    <row r="25" spans="1:38" ht="21" x14ac:dyDescent="0.15">
      <c r="A25" s="83">
        <v>15</v>
      </c>
      <c r="B25" s="74" t="s">
        <v>186</v>
      </c>
      <c r="C25" s="38">
        <f>'表51 (3)'!AM38</f>
        <v>13004780124</v>
      </c>
      <c r="D25" s="39">
        <f>'表51 (3)'!AN38</f>
        <v>6140</v>
      </c>
      <c r="E25" s="39">
        <f>'表51 (3)'!AO38</f>
        <v>7090</v>
      </c>
      <c r="F25" s="40">
        <f>'表51 (3)'!AP38</f>
        <v>13004793354</v>
      </c>
      <c r="G25" s="38">
        <f>'表51 (3)'!AQ38</f>
        <v>61802</v>
      </c>
      <c r="H25" s="39">
        <f>'表51 (3)'!AR38</f>
        <v>73834901</v>
      </c>
      <c r="I25" s="39">
        <f>'表51 (3)'!AS38</f>
        <v>42532</v>
      </c>
      <c r="J25" s="39">
        <f>'表51 (3)'!AT38</f>
        <v>2358632004</v>
      </c>
      <c r="K25" s="39">
        <f>'表51 (3)'!AU38</f>
        <v>53901846</v>
      </c>
      <c r="L25" s="39">
        <f>'表51 (3)'!AV38</f>
        <v>99405392</v>
      </c>
      <c r="M25" s="40">
        <f>'表51 (3)'!AW38</f>
        <v>5884927</v>
      </c>
      <c r="N25" s="38">
        <f>'表51 (3)'!AX38</f>
        <v>7455500</v>
      </c>
      <c r="O25" s="39">
        <f>'表51 (3)'!AY38</f>
        <v>5970000</v>
      </c>
      <c r="P25" s="40">
        <f>'表51 (3)'!AZ38</f>
        <v>13425500</v>
      </c>
      <c r="Q25" s="38">
        <f>'表51 (3)'!BA38</f>
        <v>895440</v>
      </c>
      <c r="R25" s="39">
        <f>'表51 (3)'!BB38</f>
        <v>2823000</v>
      </c>
      <c r="S25" s="39">
        <f>'表51 (3)'!BC38</f>
        <v>0</v>
      </c>
      <c r="T25" s="39">
        <f>'表51 (3)'!BD38</f>
        <v>134892450</v>
      </c>
      <c r="U25" s="39">
        <f>'表51 (3)'!BE38</f>
        <v>3869330</v>
      </c>
      <c r="V25" s="39">
        <f>'表51 (3)'!BF38</f>
        <v>138761780</v>
      </c>
      <c r="W25" s="40">
        <f>'表51 (3)'!BG38</f>
        <v>28885310</v>
      </c>
      <c r="X25" s="38">
        <f>'表51 (3)'!BH38</f>
        <v>64605750</v>
      </c>
      <c r="Y25" s="39">
        <f>'表51 (3)'!BI38</f>
        <v>58285800</v>
      </c>
      <c r="Z25" s="39">
        <f>'表51 (3)'!BJ38</f>
        <v>14727660</v>
      </c>
      <c r="AA25" s="39">
        <f>'表51 (3)'!BK38</f>
        <v>17159850</v>
      </c>
      <c r="AB25" s="39">
        <f>'表51 (3)'!BL38</f>
        <v>154779060</v>
      </c>
      <c r="AC25" s="39">
        <f>'表51 (3)'!BM38</f>
        <v>2197420</v>
      </c>
      <c r="AD25" s="39">
        <f>'表51 (3)'!BN38</f>
        <v>1094928400</v>
      </c>
      <c r="AE25" s="40">
        <f>'表51 (3)'!BO38</f>
        <v>4028416782</v>
      </c>
      <c r="AF25" s="38">
        <f>'表51 (3)'!BP38</f>
        <v>8976363351</v>
      </c>
      <c r="AG25" s="40">
        <f>'表51 (3)'!BQ38</f>
        <v>6133</v>
      </c>
      <c r="AH25" s="38">
        <f>'表51 (3)'!BR38</f>
        <v>7088</v>
      </c>
      <c r="AI25" s="40">
        <f>'表51 (3)'!BS38</f>
        <v>8976376572</v>
      </c>
      <c r="AJ25" s="38">
        <f>'表51 (3)'!BT38</f>
        <v>538471172</v>
      </c>
      <c r="AK25" s="39">
        <f>'表51 (3)'!BU38</f>
        <v>538471172</v>
      </c>
      <c r="AL25" s="41">
        <f t="shared" si="0"/>
        <v>5.9987587160687132E-2</v>
      </c>
    </row>
    <row r="26" spans="1:38" ht="21" x14ac:dyDescent="0.15">
      <c r="A26" s="82">
        <v>16</v>
      </c>
      <c r="B26" s="73" t="s">
        <v>184</v>
      </c>
      <c r="C26" s="34">
        <f>'表51 (3)'!BW38</f>
        <v>2462400947</v>
      </c>
      <c r="D26" s="35">
        <f>'表51 (3)'!BX38</f>
        <v>6262</v>
      </c>
      <c r="E26" s="35">
        <f>'表51 (3)'!BY38</f>
        <v>284</v>
      </c>
      <c r="F26" s="36">
        <f>'表51 (3)'!BZ38</f>
        <v>2462407493</v>
      </c>
      <c r="G26" s="34">
        <f>'表51 (3)'!CA38</f>
        <v>15498</v>
      </c>
      <c r="H26" s="35">
        <f>'表51 (3)'!CB38</f>
        <v>16780772</v>
      </c>
      <c r="I26" s="35">
        <f>'表51 (3)'!CC38</f>
        <v>8046</v>
      </c>
      <c r="J26" s="35">
        <f>'表51 (3)'!CD38</f>
        <v>336694418</v>
      </c>
      <c r="K26" s="35">
        <f>'表51 (3)'!CE38</f>
        <v>11338429</v>
      </c>
      <c r="L26" s="35">
        <f>'表51 (3)'!CF38</f>
        <v>10809363</v>
      </c>
      <c r="M26" s="36">
        <f>'表51 (3)'!CG38</f>
        <v>1046722</v>
      </c>
      <c r="N26" s="34">
        <f>'表51 (3)'!CH38</f>
        <v>840580</v>
      </c>
      <c r="O26" s="35">
        <f>'表51 (3)'!CI38</f>
        <v>776100</v>
      </c>
      <c r="P26" s="36">
        <f>'表51 (3)'!CJ38</f>
        <v>1616680</v>
      </c>
      <c r="Q26" s="34">
        <f>'表51 (3)'!CK38</f>
        <v>0</v>
      </c>
      <c r="R26" s="35">
        <f>'表51 (3)'!CL38</f>
        <v>0</v>
      </c>
      <c r="S26" s="35">
        <f>'表51 (3)'!CM38</f>
        <v>0</v>
      </c>
      <c r="T26" s="35">
        <f>'表51 (3)'!CN38</f>
        <v>2818090</v>
      </c>
      <c r="U26" s="35">
        <f>'表51 (3)'!CO38</f>
        <v>93420</v>
      </c>
      <c r="V26" s="35">
        <f>'表51 (3)'!CP38</f>
        <v>2911510</v>
      </c>
      <c r="W26" s="36">
        <f>'表51 (3)'!CQ38</f>
        <v>430870</v>
      </c>
      <c r="X26" s="34">
        <f>'表51 (3)'!CR38</f>
        <v>11666490</v>
      </c>
      <c r="Y26" s="35">
        <f>'表51 (3)'!CS38</f>
        <v>12455550</v>
      </c>
      <c r="Z26" s="35">
        <f>'表51 (3)'!CT38</f>
        <v>2876980</v>
      </c>
      <c r="AA26" s="35">
        <f>'表51 (3)'!CU38</f>
        <v>1564650</v>
      </c>
      <c r="AB26" s="35">
        <f>'表51 (3)'!CV38</f>
        <v>28563670</v>
      </c>
      <c r="AC26" s="35">
        <f>'表51 (3)'!CW38</f>
        <v>310730</v>
      </c>
      <c r="AD26" s="35">
        <f>'表51 (3)'!CX38</f>
        <v>101173540</v>
      </c>
      <c r="AE26" s="36">
        <f>'表51 (3)'!CY38</f>
        <v>511692202</v>
      </c>
      <c r="AF26" s="34">
        <f>'表51 (3)'!CZ38</f>
        <v>1950708748</v>
      </c>
      <c r="AG26" s="36">
        <f>'表51 (3)'!DA38</f>
        <v>6260</v>
      </c>
      <c r="AH26" s="34">
        <f>'表51 (3)'!DB38</f>
        <v>283</v>
      </c>
      <c r="AI26" s="36">
        <f>'表51 (3)'!DC38</f>
        <v>1950715291</v>
      </c>
      <c r="AJ26" s="34">
        <f>'表51 (3)'!DD38</f>
        <v>117032197</v>
      </c>
      <c r="AK26" s="35">
        <f>'表51 (3)'!DE38</f>
        <v>117032197</v>
      </c>
      <c r="AL26" s="42">
        <f t="shared" si="0"/>
        <v>5.999450434409908E-2</v>
      </c>
    </row>
    <row r="27" spans="1:38" ht="21" x14ac:dyDescent="0.15">
      <c r="A27" s="83">
        <v>17</v>
      </c>
      <c r="B27" s="74" t="s">
        <v>187</v>
      </c>
      <c r="C27" s="38">
        <f>'表51 (3)'!DG38</f>
        <v>5378872139</v>
      </c>
      <c r="D27" s="39">
        <f>'表51 (3)'!DH38</f>
        <v>11309</v>
      </c>
      <c r="E27" s="39">
        <f>'表51 (3)'!DI38</f>
        <v>95377</v>
      </c>
      <c r="F27" s="40">
        <f>'表51 (3)'!DJ38</f>
        <v>5378978825</v>
      </c>
      <c r="G27" s="38">
        <f>'表51 (3)'!DK38</f>
        <v>26785</v>
      </c>
      <c r="H27" s="39">
        <f>'表51 (3)'!DL38</f>
        <v>34467172</v>
      </c>
      <c r="I27" s="39">
        <f>'表51 (3)'!DM38</f>
        <v>12992</v>
      </c>
      <c r="J27" s="39">
        <f>'表51 (3)'!DN38</f>
        <v>376758080</v>
      </c>
      <c r="K27" s="39">
        <f>'表51 (3)'!DO38</f>
        <v>18299289</v>
      </c>
      <c r="L27" s="39">
        <f>'表51 (3)'!DP38</f>
        <v>10654835</v>
      </c>
      <c r="M27" s="40">
        <f>'表51 (3)'!DQ38</f>
        <v>1391580</v>
      </c>
      <c r="N27" s="38">
        <f>'表51 (3)'!DR38</f>
        <v>939120</v>
      </c>
      <c r="O27" s="39">
        <f>'表51 (3)'!DS38</f>
        <v>1039800</v>
      </c>
      <c r="P27" s="40">
        <f>'表51 (3)'!DT38</f>
        <v>1978920</v>
      </c>
      <c r="Q27" s="38">
        <f>'表51 (3)'!DU38</f>
        <v>0</v>
      </c>
      <c r="R27" s="39">
        <f>'表51 (3)'!DV38</f>
        <v>0</v>
      </c>
      <c r="S27" s="39">
        <f>'表51 (3)'!DW38</f>
        <v>0</v>
      </c>
      <c r="T27" s="39">
        <f>'表51 (3)'!DX38</f>
        <v>0</v>
      </c>
      <c r="U27" s="39">
        <f>'表51 (3)'!DY38</f>
        <v>0</v>
      </c>
      <c r="V27" s="39">
        <f>'表51 (3)'!DZ38</f>
        <v>0</v>
      </c>
      <c r="W27" s="40">
        <f>'表51 (3)'!EA38</f>
        <v>0</v>
      </c>
      <c r="X27" s="38">
        <f>'表51 (3)'!EB38</f>
        <v>13762320</v>
      </c>
      <c r="Y27" s="39">
        <f>'表51 (3)'!EC38</f>
        <v>13789800</v>
      </c>
      <c r="Z27" s="39">
        <f>'表51 (3)'!ED38</f>
        <v>4390140</v>
      </c>
      <c r="AA27" s="39">
        <f>'表51 (3)'!EE38</f>
        <v>1690650</v>
      </c>
      <c r="AB27" s="39">
        <f>'表51 (3)'!EF38</f>
        <v>33632910</v>
      </c>
      <c r="AC27" s="39">
        <f>'表51 (3)'!EG38</f>
        <v>384330</v>
      </c>
      <c r="AD27" s="39">
        <f>'表51 (3)'!EH38</f>
        <v>83248400</v>
      </c>
      <c r="AE27" s="40">
        <f>'表51 (3)'!EI38</f>
        <v>560842301</v>
      </c>
      <c r="AF27" s="38">
        <f>'表51 (3)'!EJ38</f>
        <v>4818029851</v>
      </c>
      <c r="AG27" s="40">
        <f>'表51 (3)'!EK38</f>
        <v>11302</v>
      </c>
      <c r="AH27" s="38">
        <f>'表51 (3)'!EL38</f>
        <v>95371</v>
      </c>
      <c r="AI27" s="40">
        <f>'表51 (3)'!EM38</f>
        <v>4818136524</v>
      </c>
      <c r="AJ27" s="38">
        <f>'表51 (3)'!EN38</f>
        <v>289075618</v>
      </c>
      <c r="AK27" s="39">
        <f>'表51 (3)'!EO38</f>
        <v>289075618</v>
      </c>
      <c r="AL27" s="41">
        <f t="shared" si="0"/>
        <v>5.9997390393581138E-2</v>
      </c>
    </row>
    <row r="28" spans="1:38" ht="21" x14ac:dyDescent="0.15">
      <c r="A28" s="82">
        <v>18</v>
      </c>
      <c r="B28" s="73" t="s">
        <v>188</v>
      </c>
      <c r="C28" s="34">
        <f>'表51 (4)'!C38</f>
        <v>19127344891</v>
      </c>
      <c r="D28" s="35">
        <f>'表51 (4)'!D38</f>
        <v>8825</v>
      </c>
      <c r="E28" s="35">
        <f>'表51 (4)'!E38</f>
        <v>7628</v>
      </c>
      <c r="F28" s="36">
        <f>'表51 (4)'!F38</f>
        <v>19127361344</v>
      </c>
      <c r="G28" s="34">
        <f>'表51 (4)'!G38</f>
        <v>118484</v>
      </c>
      <c r="H28" s="35">
        <f>'表51 (4)'!H38</f>
        <v>122433172</v>
      </c>
      <c r="I28" s="35">
        <f>'表51 (4)'!I38</f>
        <v>68813</v>
      </c>
      <c r="J28" s="35">
        <f>'表51 (4)'!J38</f>
        <v>3573910049</v>
      </c>
      <c r="K28" s="35">
        <f>'表51 (4)'!K38</f>
        <v>76522916</v>
      </c>
      <c r="L28" s="35">
        <f>'表51 (4)'!L38</f>
        <v>172467735</v>
      </c>
      <c r="M28" s="36">
        <f>'表51 (4)'!M38</f>
        <v>8200898</v>
      </c>
      <c r="N28" s="34">
        <f>'表51 (4)'!N38</f>
        <v>18801640</v>
      </c>
      <c r="O28" s="35">
        <f>'表51 (4)'!O38</f>
        <v>13658700</v>
      </c>
      <c r="P28" s="36">
        <f>'表51 (4)'!P38</f>
        <v>32460340</v>
      </c>
      <c r="Q28" s="34">
        <f>'表51 (4)'!Q38</f>
        <v>5692440</v>
      </c>
      <c r="R28" s="35">
        <f>'表51 (4)'!R38</f>
        <v>18825600</v>
      </c>
      <c r="S28" s="35">
        <f>'表51 (4)'!S38</f>
        <v>241020</v>
      </c>
      <c r="T28" s="35">
        <f>'表51 (4)'!T38</f>
        <v>195386840</v>
      </c>
      <c r="U28" s="35">
        <f>'表51 (4)'!U38</f>
        <v>12772490</v>
      </c>
      <c r="V28" s="35">
        <f>'表51 (4)'!V38</f>
        <v>208159330</v>
      </c>
      <c r="W28" s="36">
        <f>'表51 (4)'!W38</f>
        <v>46330630</v>
      </c>
      <c r="X28" s="34">
        <f>'表51 (4)'!X38</f>
        <v>110232210</v>
      </c>
      <c r="Y28" s="35">
        <f>'表51 (4)'!Y38</f>
        <v>88452000</v>
      </c>
      <c r="Z28" s="35">
        <f>'表51 (4)'!Z38</f>
        <v>24011820</v>
      </c>
      <c r="AA28" s="35">
        <f>'表51 (4)'!AA38</f>
        <v>38586600</v>
      </c>
      <c r="AB28" s="35">
        <f>'表51 (4)'!AB38</f>
        <v>261282630</v>
      </c>
      <c r="AC28" s="35">
        <f>'表51 (4)'!AC38</f>
        <v>4788830</v>
      </c>
      <c r="AD28" s="35">
        <f>'表51 (4)'!AD38</f>
        <v>2393086900</v>
      </c>
      <c r="AE28" s="36">
        <f>'表51 (4)'!AE38</f>
        <v>6924520974</v>
      </c>
      <c r="AF28" s="34">
        <f>'表51 (4)'!AF38</f>
        <v>12202823928</v>
      </c>
      <c r="AG28" s="36">
        <f>'表51 (4)'!AG38</f>
        <v>8817</v>
      </c>
      <c r="AH28" s="34">
        <f>'表51 (4)'!AH38</f>
        <v>7625</v>
      </c>
      <c r="AI28" s="36">
        <f>'表51 (4)'!AI38</f>
        <v>12202840370</v>
      </c>
      <c r="AJ28" s="34">
        <f>'表51 (4)'!AJ38</f>
        <v>487890429</v>
      </c>
      <c r="AK28" s="35">
        <f>'表51 (4)'!AK38</f>
        <v>487890429</v>
      </c>
      <c r="AL28" s="42">
        <f t="shared" si="0"/>
        <v>3.9981710340114857E-2</v>
      </c>
    </row>
    <row r="29" spans="1:38" ht="21" x14ac:dyDescent="0.15">
      <c r="A29" s="83">
        <v>19</v>
      </c>
      <c r="B29" s="74" t="s">
        <v>189</v>
      </c>
      <c r="C29" s="38">
        <f>'表51 (4)'!AM38</f>
        <v>2462400947</v>
      </c>
      <c r="D29" s="39">
        <f>'表51 (4)'!AN38</f>
        <v>6262</v>
      </c>
      <c r="E29" s="39">
        <f>'表51 (4)'!AO38</f>
        <v>284</v>
      </c>
      <c r="F29" s="40">
        <f>'表51 (4)'!AP38</f>
        <v>2462407493</v>
      </c>
      <c r="G29" s="38">
        <f>'表51 (4)'!AQ38</f>
        <v>15498</v>
      </c>
      <c r="H29" s="39">
        <f>'表51 (4)'!AR38</f>
        <v>16780772</v>
      </c>
      <c r="I29" s="39">
        <f>'表51 (4)'!AS38</f>
        <v>8046</v>
      </c>
      <c r="J29" s="39">
        <f>'表51 (4)'!AT38</f>
        <v>336694418</v>
      </c>
      <c r="K29" s="39">
        <f>'表51 (4)'!AU38</f>
        <v>11338429</v>
      </c>
      <c r="L29" s="39">
        <f>'表51 (4)'!AV38</f>
        <v>10809363</v>
      </c>
      <c r="M29" s="40">
        <f>'表51 (4)'!AW38</f>
        <v>1046722</v>
      </c>
      <c r="N29" s="38">
        <f>'表51 (4)'!AX38</f>
        <v>840580</v>
      </c>
      <c r="O29" s="39">
        <f>'表51 (4)'!AY38</f>
        <v>776100</v>
      </c>
      <c r="P29" s="40">
        <f>'表51 (4)'!AZ38</f>
        <v>1616680</v>
      </c>
      <c r="Q29" s="38">
        <f>'表51 (4)'!BA38</f>
        <v>0</v>
      </c>
      <c r="R29" s="39">
        <f>'表51 (4)'!BB38</f>
        <v>0</v>
      </c>
      <c r="S29" s="39">
        <f>'表51 (4)'!BC38</f>
        <v>0</v>
      </c>
      <c r="T29" s="39">
        <f>'表51 (4)'!BD38</f>
        <v>2818090</v>
      </c>
      <c r="U29" s="39">
        <f>'表51 (4)'!BE38</f>
        <v>93420</v>
      </c>
      <c r="V29" s="39">
        <f>'表51 (4)'!BF38</f>
        <v>2911510</v>
      </c>
      <c r="W29" s="40">
        <f>'表51 (4)'!BG38</f>
        <v>430870</v>
      </c>
      <c r="X29" s="38">
        <f>'表51 (4)'!BH38</f>
        <v>11666490</v>
      </c>
      <c r="Y29" s="39">
        <f>'表51 (4)'!BI38</f>
        <v>12455550</v>
      </c>
      <c r="Z29" s="39">
        <f>'表51 (4)'!BJ38</f>
        <v>2876980</v>
      </c>
      <c r="AA29" s="39">
        <f>'表51 (4)'!BK38</f>
        <v>1564650</v>
      </c>
      <c r="AB29" s="39">
        <f>'表51 (4)'!BL38</f>
        <v>28563670</v>
      </c>
      <c r="AC29" s="39">
        <f>'表51 (4)'!BM38</f>
        <v>310730</v>
      </c>
      <c r="AD29" s="39">
        <f>'表51 (4)'!BN38</f>
        <v>101173540</v>
      </c>
      <c r="AE29" s="40">
        <f>'表51 (4)'!BO38</f>
        <v>511692202</v>
      </c>
      <c r="AF29" s="38">
        <f>'表51 (4)'!BP38</f>
        <v>1950708748</v>
      </c>
      <c r="AG29" s="40">
        <f>'表51 (4)'!BQ38</f>
        <v>6260</v>
      </c>
      <c r="AH29" s="38">
        <f>'表51 (4)'!BR38</f>
        <v>283</v>
      </c>
      <c r="AI29" s="40">
        <f>'表51 (4)'!BS38</f>
        <v>1950715291</v>
      </c>
      <c r="AJ29" s="38">
        <f>'表51 (4)'!BT38</f>
        <v>78018135</v>
      </c>
      <c r="AK29" s="39">
        <f>'表51 (4)'!BU38</f>
        <v>78018135</v>
      </c>
      <c r="AL29" s="41">
        <f t="shared" si="0"/>
        <v>3.9994629334148178E-2</v>
      </c>
    </row>
    <row r="30" spans="1:38" ht="21" x14ac:dyDescent="0.15">
      <c r="A30" s="82">
        <v>20</v>
      </c>
      <c r="B30" s="73" t="s">
        <v>192</v>
      </c>
      <c r="C30" s="34">
        <f>'表51 (4)'!BW38</f>
        <v>2893681963</v>
      </c>
      <c r="D30" s="35">
        <f>'表51 (4)'!BX38</f>
        <v>5838</v>
      </c>
      <c r="E30" s="35">
        <f>'表51 (4)'!BY38</f>
        <v>41754</v>
      </c>
      <c r="F30" s="36">
        <f>'表51 (4)'!BZ38</f>
        <v>2893729555</v>
      </c>
      <c r="G30" s="34">
        <f>'表51 (4)'!CA38</f>
        <v>11403</v>
      </c>
      <c r="H30" s="35">
        <f>'表51 (4)'!CB38</f>
        <v>21117910</v>
      </c>
      <c r="I30" s="35">
        <f>'表51 (4)'!CC38</f>
        <v>10041</v>
      </c>
      <c r="J30" s="35">
        <f>'表51 (4)'!CD38</f>
        <v>282625422</v>
      </c>
      <c r="K30" s="35">
        <f>'表51 (4)'!CE38</f>
        <v>12367226</v>
      </c>
      <c r="L30" s="35">
        <f>'表51 (4)'!CF38</f>
        <v>8239933</v>
      </c>
      <c r="M30" s="36">
        <f>'表51 (4)'!CG38</f>
        <v>1001770</v>
      </c>
      <c r="N30" s="34">
        <f>'表51 (4)'!CH38</f>
        <v>682500</v>
      </c>
      <c r="O30" s="35">
        <f>'表51 (4)'!CI38</f>
        <v>731700</v>
      </c>
      <c r="P30" s="36">
        <f>'表51 (4)'!CJ38</f>
        <v>1414200</v>
      </c>
      <c r="Q30" s="34">
        <f>'表51 (4)'!CK38</f>
        <v>0</v>
      </c>
      <c r="R30" s="35">
        <f>'表51 (4)'!CL38</f>
        <v>0</v>
      </c>
      <c r="S30" s="35">
        <f>'表51 (4)'!CM38</f>
        <v>0</v>
      </c>
      <c r="T30" s="35">
        <f>'表51 (4)'!CN38</f>
        <v>0</v>
      </c>
      <c r="U30" s="35">
        <f>'表51 (4)'!CO38</f>
        <v>0</v>
      </c>
      <c r="V30" s="35">
        <f>'表51 (4)'!CP38</f>
        <v>0</v>
      </c>
      <c r="W30" s="36">
        <f>'表51 (4)'!CQ38</f>
        <v>0</v>
      </c>
      <c r="X30" s="34">
        <f>'表51 (4)'!CR38</f>
        <v>10194360</v>
      </c>
      <c r="Y30" s="35">
        <f>'表51 (4)'!CS38</f>
        <v>10389150</v>
      </c>
      <c r="Z30" s="35">
        <f>'表51 (4)'!CT38</f>
        <v>2998580</v>
      </c>
      <c r="AA30" s="35">
        <f>'表51 (4)'!CU38</f>
        <v>1236600</v>
      </c>
      <c r="AB30" s="35">
        <f>'表51 (4)'!CV38</f>
        <v>24818690</v>
      </c>
      <c r="AC30" s="35">
        <f>'表51 (4)'!CW38</f>
        <v>280830</v>
      </c>
      <c r="AD30" s="35">
        <f>'表51 (4)'!CX38</f>
        <v>79036870</v>
      </c>
      <c r="AE30" s="36">
        <f>'表51 (4)'!CY38</f>
        <v>430914254</v>
      </c>
      <c r="AF30" s="34">
        <f>'表51 (4)'!CZ38</f>
        <v>2462767718</v>
      </c>
      <c r="AG30" s="36">
        <f>'表51 (4)'!DA38</f>
        <v>5833</v>
      </c>
      <c r="AH30" s="34">
        <f>'表51 (4)'!DB38</f>
        <v>41750</v>
      </c>
      <c r="AI30" s="36">
        <f>'表51 (4)'!DC38</f>
        <v>2462815301</v>
      </c>
      <c r="AJ30" s="34">
        <f>'表51 (4)'!DD38</f>
        <v>98504406</v>
      </c>
      <c r="AK30" s="35">
        <f>'表51 (4)'!DE38</f>
        <v>98504406</v>
      </c>
      <c r="AL30" s="42">
        <f t="shared" si="0"/>
        <v>3.9996668024599058E-2</v>
      </c>
    </row>
    <row r="31" spans="1:38" ht="21" x14ac:dyDescent="0.15">
      <c r="A31" s="83">
        <v>21</v>
      </c>
      <c r="B31" s="74" t="s">
        <v>193</v>
      </c>
      <c r="C31" s="38">
        <f>'表51 (4)'!DG38</f>
        <v>1488930034</v>
      </c>
      <c r="D31" s="39">
        <f>'表51 (4)'!DH38</f>
        <v>5471</v>
      </c>
      <c r="E31" s="39">
        <f>'表51 (4)'!DI38</f>
        <v>53623</v>
      </c>
      <c r="F31" s="40">
        <f>'表51 (4)'!DJ38</f>
        <v>1488989128</v>
      </c>
      <c r="G31" s="38">
        <f>'表51 (4)'!DK38</f>
        <v>14442</v>
      </c>
      <c r="H31" s="39">
        <f>'表51 (4)'!DL38</f>
        <v>10182597</v>
      </c>
      <c r="I31" s="39">
        <f>'表51 (4)'!DM38</f>
        <v>2598</v>
      </c>
      <c r="J31" s="39">
        <f>'表51 (4)'!DN38</f>
        <v>77723439</v>
      </c>
      <c r="K31" s="39">
        <f>'表51 (4)'!DO38</f>
        <v>4995375</v>
      </c>
      <c r="L31" s="39">
        <f>'表51 (4)'!DP38</f>
        <v>2035667</v>
      </c>
      <c r="M31" s="40">
        <f>'表51 (4)'!DQ38</f>
        <v>319126</v>
      </c>
      <c r="N31" s="38">
        <f>'表51 (4)'!DR38</f>
        <v>213200</v>
      </c>
      <c r="O31" s="39">
        <f>'表51 (4)'!DS38</f>
        <v>257700</v>
      </c>
      <c r="P31" s="40">
        <f>'表51 (4)'!DT38</f>
        <v>470900</v>
      </c>
      <c r="Q31" s="38">
        <f>'表51 (4)'!DU38</f>
        <v>0</v>
      </c>
      <c r="R31" s="39">
        <f>'表51 (4)'!DV38</f>
        <v>0</v>
      </c>
      <c r="S31" s="39">
        <f>'表51 (4)'!DW38</f>
        <v>0</v>
      </c>
      <c r="T31" s="39">
        <f>'表51 (4)'!DX38</f>
        <v>0</v>
      </c>
      <c r="U31" s="39">
        <f>'表51 (4)'!DY38</f>
        <v>0</v>
      </c>
      <c r="V31" s="39">
        <f>'表51 (4)'!DZ38</f>
        <v>0</v>
      </c>
      <c r="W31" s="40">
        <f>'表51 (4)'!EA38</f>
        <v>0</v>
      </c>
      <c r="X31" s="38">
        <f>'表51 (4)'!EB38</f>
        <v>2937990</v>
      </c>
      <c r="Y31" s="39">
        <f>'表51 (4)'!EC38</f>
        <v>2810250</v>
      </c>
      <c r="Z31" s="39">
        <f>'表51 (4)'!ED38</f>
        <v>1137720</v>
      </c>
      <c r="AA31" s="39">
        <f>'表51 (4)'!EE38</f>
        <v>381150</v>
      </c>
      <c r="AB31" s="39">
        <f>'表51 (4)'!EF38</f>
        <v>7267110</v>
      </c>
      <c r="AC31" s="39">
        <f>'表51 (4)'!EG38</f>
        <v>87860</v>
      </c>
      <c r="AD31" s="39">
        <f>'表51 (4)'!EH38</f>
        <v>4211530</v>
      </c>
      <c r="AE31" s="40">
        <f>'表51 (4)'!EI38</f>
        <v>107308046</v>
      </c>
      <c r="AF31" s="38">
        <f>'表51 (4)'!EJ38</f>
        <v>1381621992</v>
      </c>
      <c r="AG31" s="40">
        <f>'表51 (4)'!EK38</f>
        <v>5469</v>
      </c>
      <c r="AH31" s="38">
        <f>'表51 (4)'!EL38</f>
        <v>53621</v>
      </c>
      <c r="AI31" s="40">
        <f>'表51 (4)'!EM38</f>
        <v>1381681082</v>
      </c>
      <c r="AJ31" s="38">
        <f>'表51 (4)'!EN38</f>
        <v>55266532</v>
      </c>
      <c r="AK31" s="39">
        <f>'表51 (4)'!EO38</f>
        <v>55266532</v>
      </c>
      <c r="AL31" s="41">
        <f t="shared" si="0"/>
        <v>3.9999485206818515E-2</v>
      </c>
    </row>
    <row r="32" spans="1:38" ht="21" x14ac:dyDescent="0.15">
      <c r="A32" s="82">
        <v>22</v>
      </c>
      <c r="B32" s="73" t="s">
        <v>194</v>
      </c>
      <c r="C32" s="34">
        <f>'表51 (4)'!EQ38</f>
        <v>518078766</v>
      </c>
      <c r="D32" s="35">
        <f>'表51 (4)'!ER38</f>
        <v>0</v>
      </c>
      <c r="E32" s="35">
        <f>'表51 (4)'!ES38</f>
        <v>0</v>
      </c>
      <c r="F32" s="36">
        <f>'表51 (4)'!ET38</f>
        <v>518078766</v>
      </c>
      <c r="G32" s="34">
        <f>'表51 (4)'!EU38</f>
        <v>940</v>
      </c>
      <c r="H32" s="35">
        <f>'表51 (4)'!EV38</f>
        <v>2282744</v>
      </c>
      <c r="I32" s="35">
        <f>'表51 (4)'!EW38</f>
        <v>214</v>
      </c>
      <c r="J32" s="35">
        <f>'表51 (4)'!EX38</f>
        <v>12406417</v>
      </c>
      <c r="K32" s="35">
        <f>'表51 (4)'!EY38</f>
        <v>722997</v>
      </c>
      <c r="L32" s="35">
        <f>'表51 (4)'!EZ38</f>
        <v>296712</v>
      </c>
      <c r="M32" s="36">
        <f>'表51 (4)'!FA38</f>
        <v>53582</v>
      </c>
      <c r="N32" s="34">
        <f>'表51 (4)'!FB38</f>
        <v>33800</v>
      </c>
      <c r="O32" s="35">
        <f>'表51 (4)'!FC38</f>
        <v>38700</v>
      </c>
      <c r="P32" s="36">
        <f>'表51 (4)'!FD38</f>
        <v>72500</v>
      </c>
      <c r="Q32" s="34">
        <f>'表51 (4)'!FE38</f>
        <v>0</v>
      </c>
      <c r="R32" s="35">
        <f>'表51 (4)'!FF38</f>
        <v>0</v>
      </c>
      <c r="S32" s="35">
        <f>'表51 (4)'!FG38</f>
        <v>0</v>
      </c>
      <c r="T32" s="35">
        <f>'表51 (4)'!FH38</f>
        <v>0</v>
      </c>
      <c r="U32" s="35">
        <f>'表51 (4)'!FI38</f>
        <v>0</v>
      </c>
      <c r="V32" s="35">
        <f>'表51 (4)'!FJ38</f>
        <v>0</v>
      </c>
      <c r="W32" s="36">
        <f>'表51 (4)'!FK38</f>
        <v>0</v>
      </c>
      <c r="X32" s="34">
        <f>'表51 (4)'!FL38</f>
        <v>467280</v>
      </c>
      <c r="Y32" s="35">
        <f>'表51 (4)'!FM38</f>
        <v>451800</v>
      </c>
      <c r="Z32" s="35">
        <f>'表51 (4)'!FN38</f>
        <v>189240</v>
      </c>
      <c r="AA32" s="35">
        <f>'表51 (4)'!FO38</f>
        <v>59850</v>
      </c>
      <c r="AB32" s="35">
        <f>'表51 (4)'!FP38</f>
        <v>1168170</v>
      </c>
      <c r="AC32" s="35">
        <f>'表51 (4)'!FQ38</f>
        <v>13110</v>
      </c>
      <c r="AD32" s="35">
        <f>'表51 (4)'!FR38</f>
        <v>0</v>
      </c>
      <c r="AE32" s="36">
        <f>'表51 (4)'!FS38</f>
        <v>17017172</v>
      </c>
      <c r="AF32" s="34">
        <f>'表51 (4)'!FT38</f>
        <v>501061594</v>
      </c>
      <c r="AG32" s="36">
        <f>'表51 (4)'!FU38</f>
        <v>0</v>
      </c>
      <c r="AH32" s="34">
        <f>'表51 (4)'!FV38</f>
        <v>0</v>
      </c>
      <c r="AI32" s="36">
        <f>'表51 (4)'!FW38</f>
        <v>501061594</v>
      </c>
      <c r="AJ32" s="34">
        <f>'表51 (4)'!FX38</f>
        <v>20042115</v>
      </c>
      <c r="AK32" s="35">
        <f>'表51 (4)'!FY38</f>
        <v>20042115</v>
      </c>
      <c r="AL32" s="42">
        <f t="shared" si="0"/>
        <v>3.9999303957828386E-2</v>
      </c>
    </row>
    <row r="33" spans="1:38" ht="21" x14ac:dyDescent="0.15">
      <c r="A33" s="83">
        <v>23</v>
      </c>
      <c r="B33" s="74" t="s">
        <v>195</v>
      </c>
      <c r="C33" s="38">
        <f>'表51 (4)'!GA38</f>
        <v>478181376</v>
      </c>
      <c r="D33" s="39">
        <f>'表51 (4)'!GB38</f>
        <v>0</v>
      </c>
      <c r="E33" s="39">
        <f>'表51 (4)'!GC38</f>
        <v>0</v>
      </c>
      <c r="F33" s="40">
        <f>'表51 (4)'!GD38</f>
        <v>478181376</v>
      </c>
      <c r="G33" s="38">
        <f>'表51 (4)'!GE38</f>
        <v>0</v>
      </c>
      <c r="H33" s="39">
        <f>'表51 (4)'!GF38</f>
        <v>883922</v>
      </c>
      <c r="I33" s="39">
        <f>'表51 (4)'!GG38</f>
        <v>139</v>
      </c>
      <c r="J33" s="39">
        <f>'表51 (4)'!GH38</f>
        <v>4002802</v>
      </c>
      <c r="K33" s="39">
        <f>'表51 (4)'!GI38</f>
        <v>213691</v>
      </c>
      <c r="L33" s="39">
        <f>'表51 (4)'!GJ38</f>
        <v>82523</v>
      </c>
      <c r="M33" s="40">
        <f>'表51 (4)'!GK38</f>
        <v>17101</v>
      </c>
      <c r="N33" s="38">
        <f>'表51 (4)'!GL38</f>
        <v>9620</v>
      </c>
      <c r="O33" s="39">
        <f>'表51 (4)'!GM38</f>
        <v>11700</v>
      </c>
      <c r="P33" s="40">
        <f>'表51 (4)'!GN38</f>
        <v>21320</v>
      </c>
      <c r="Q33" s="38">
        <f>'表51 (4)'!GO38</f>
        <v>0</v>
      </c>
      <c r="R33" s="39">
        <f>'表51 (4)'!GP38</f>
        <v>0</v>
      </c>
      <c r="S33" s="39">
        <f>'表51 (4)'!GQ38</f>
        <v>0</v>
      </c>
      <c r="T33" s="39">
        <f>'表51 (4)'!GR38</f>
        <v>0</v>
      </c>
      <c r="U33" s="39">
        <f>'表51 (4)'!GS38</f>
        <v>0</v>
      </c>
      <c r="V33" s="39">
        <f>'表51 (4)'!GT38</f>
        <v>0</v>
      </c>
      <c r="W33" s="40">
        <f>'表51 (4)'!GU38</f>
        <v>0</v>
      </c>
      <c r="X33" s="38">
        <f>'表51 (4)'!GV38</f>
        <v>162690</v>
      </c>
      <c r="Y33" s="39">
        <f>'表51 (4)'!GW38</f>
        <v>138600</v>
      </c>
      <c r="Z33" s="39">
        <f>'表51 (4)'!GX38</f>
        <v>64600</v>
      </c>
      <c r="AA33" s="39">
        <f>'表51 (4)'!GY38</f>
        <v>13050</v>
      </c>
      <c r="AB33" s="39">
        <f>'表51 (4)'!GZ38</f>
        <v>378940</v>
      </c>
      <c r="AC33" s="39">
        <f>'表51 (4)'!HA38</f>
        <v>2530</v>
      </c>
      <c r="AD33" s="39">
        <f>'表51 (4)'!HB38</f>
        <v>0</v>
      </c>
      <c r="AE33" s="40">
        <f>'表51 (4)'!HC38</f>
        <v>5602829</v>
      </c>
      <c r="AF33" s="38">
        <f>'表51 (4)'!HD38</f>
        <v>472578547</v>
      </c>
      <c r="AG33" s="40">
        <f>'表51 (4)'!HE38</f>
        <v>0</v>
      </c>
      <c r="AH33" s="38">
        <f>'表51 (4)'!HF38</f>
        <v>0</v>
      </c>
      <c r="AI33" s="40">
        <f>'表51 (4)'!HG38</f>
        <v>472578547</v>
      </c>
      <c r="AJ33" s="38">
        <f>'表51 (4)'!HH38</f>
        <v>18903031</v>
      </c>
      <c r="AK33" s="39">
        <f>'表51 (4)'!HI38</f>
        <v>18903031</v>
      </c>
      <c r="AL33" s="41">
        <f t="shared" si="0"/>
        <v>3.999976537233714E-2</v>
      </c>
    </row>
    <row r="34" spans="1:38" ht="21" customHeight="1" x14ac:dyDescent="0.15">
      <c r="A34" s="84">
        <v>24</v>
      </c>
      <c r="B34" s="75" t="s">
        <v>196</v>
      </c>
      <c r="C34" s="46">
        <f>'表51 (4)'!HK38</f>
        <v>26968617977</v>
      </c>
      <c r="D34" s="44">
        <f>'表51 (4)'!HL38</f>
        <v>26396</v>
      </c>
      <c r="E34" s="44">
        <f>'表51 (4)'!HM38</f>
        <v>103289</v>
      </c>
      <c r="F34" s="45">
        <f>'表51 (4)'!HN38</f>
        <v>26968747662</v>
      </c>
      <c r="G34" s="43">
        <f>'表51 (4)'!HO38</f>
        <v>160767</v>
      </c>
      <c r="H34" s="44">
        <f>'表51 (4)'!HP38</f>
        <v>173681117</v>
      </c>
      <c r="I34" s="44">
        <f>'表51 (4)'!HQ38</f>
        <v>89851</v>
      </c>
      <c r="J34" s="44">
        <f>'表51 (4)'!HR38</f>
        <v>4287362547</v>
      </c>
      <c r="K34" s="44">
        <f>'表51 (4)'!HS38</f>
        <v>106160634</v>
      </c>
      <c r="L34" s="44">
        <f>'表51 (4)'!HT38</f>
        <v>193931933</v>
      </c>
      <c r="M34" s="45">
        <f>'表51 (4)'!HU38</f>
        <v>10639199</v>
      </c>
      <c r="N34" s="43">
        <f>'表51 (4)'!HV38</f>
        <v>20581340</v>
      </c>
      <c r="O34" s="44">
        <f>'表51 (4)'!HW38</f>
        <v>15474600</v>
      </c>
      <c r="P34" s="45">
        <f>'表51 (4)'!HX38</f>
        <v>36055940</v>
      </c>
      <c r="Q34" s="43">
        <f>'表51 (4)'!HY38</f>
        <v>5692440</v>
      </c>
      <c r="R34" s="44">
        <f>'表51 (4)'!HZ38</f>
        <v>18825600</v>
      </c>
      <c r="S34" s="44">
        <f>'表51 (4)'!IA38</f>
        <v>241020</v>
      </c>
      <c r="T34" s="44">
        <f>'表51 (4)'!IB38</f>
        <v>198204930</v>
      </c>
      <c r="U34" s="44">
        <f>'表51 (4)'!IC38</f>
        <v>12865910</v>
      </c>
      <c r="V34" s="44">
        <f>'表51 (4)'!ID38</f>
        <v>211070840</v>
      </c>
      <c r="W34" s="45">
        <f>'表51 (4)'!IE38</f>
        <v>46761500</v>
      </c>
      <c r="X34" s="43">
        <f>'表51 (4)'!IF38</f>
        <v>135661020</v>
      </c>
      <c r="Y34" s="44">
        <f>'表51 (4)'!IG38</f>
        <v>114697350</v>
      </c>
      <c r="Z34" s="44">
        <f>'表51 (4)'!IH38</f>
        <v>31278940</v>
      </c>
      <c r="AA34" s="44">
        <f>'表51 (4)'!II38</f>
        <v>41841900</v>
      </c>
      <c r="AB34" s="44">
        <f>'表51 (4)'!IJ38</f>
        <v>323479210</v>
      </c>
      <c r="AC34" s="44">
        <f>'表51 (4)'!IK38</f>
        <v>5483890</v>
      </c>
      <c r="AD34" s="44">
        <f>'表51 (4)'!IL38</f>
        <v>2577508840</v>
      </c>
      <c r="AE34" s="45">
        <f>'表51 (4)'!IM38</f>
        <v>7997055477</v>
      </c>
      <c r="AF34" s="43">
        <f>'表51 (4)'!IN38</f>
        <v>18971562527</v>
      </c>
      <c r="AG34" s="45">
        <f>'表51 (4)'!IO38</f>
        <v>26379</v>
      </c>
      <c r="AH34" s="43">
        <f>'表51 (4)'!IP38</f>
        <v>103279</v>
      </c>
      <c r="AI34" s="45">
        <f>'表51 (4)'!IQ38</f>
        <v>18971692185</v>
      </c>
      <c r="AJ34" s="43">
        <f>'表51 (4)'!IR38</f>
        <v>758624648</v>
      </c>
      <c r="AK34" s="44">
        <f>'表51 (4)'!IS38</f>
        <v>758624648</v>
      </c>
      <c r="AL34" s="47">
        <f t="shared" si="0"/>
        <v>3.9987189366260528E-2</v>
      </c>
    </row>
  </sheetData>
  <mergeCells count="52">
    <mergeCell ref="AK7:AK9"/>
    <mergeCell ref="AI5:AI9"/>
    <mergeCell ref="AJ5:AJ9"/>
    <mergeCell ref="AK5:AK6"/>
    <mergeCell ref="AL5:AL9"/>
    <mergeCell ref="N6:P6"/>
    <mergeCell ref="T6:T9"/>
    <mergeCell ref="U6:U9"/>
    <mergeCell ref="V6:V9"/>
    <mergeCell ref="X6:X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H5:I6"/>
    <mergeCell ref="J5:J9"/>
    <mergeCell ref="K5:K9"/>
    <mergeCell ref="L5:L9"/>
    <mergeCell ref="M5:M9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C2:M2"/>
    <mergeCell ref="A4:B4"/>
    <mergeCell ref="C4:F4"/>
    <mergeCell ref="G4:M4"/>
    <mergeCell ref="N4:P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scale="68" firstPageNumber="8" pageOrder="overThenDown" orientation="landscape" useFirstPageNumber="1" horizontalDpi="300" verticalDpi="300" r:id="rId1"/>
  <headerFooter alignWithMargins="0">
    <oddHeader>&amp;C&amp;"ＭＳ Ｐゴシック,太字"&amp;12第51表　課税標準額段階別令和４年度分所得割額等に関する調
【給与所得者】
（課税標準額の段階別総括　都計）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表51</vt:lpstr>
      <vt:lpstr>表51 (2)</vt:lpstr>
      <vt:lpstr>表51 (3)</vt:lpstr>
      <vt:lpstr>表51 (4)</vt:lpstr>
      <vt:lpstr>表51総括(区)</vt:lpstr>
      <vt:lpstr>表51総括(都)</vt:lpstr>
      <vt:lpstr>表51!Print_Area</vt:lpstr>
      <vt:lpstr>'表51 (2)'!Print_Area</vt:lpstr>
      <vt:lpstr>'表51 (3)'!Print_Area</vt:lpstr>
      <vt:lpstr>'表51 (4)'!Print_Area</vt:lpstr>
      <vt:lpstr>'表51総括(区)'!Print_Area</vt:lpstr>
      <vt:lpstr>'表51総括(都)'!Print_Area</vt:lpstr>
      <vt:lpstr>表51!Print_Titles</vt:lpstr>
      <vt:lpstr>'表51 (2)'!Print_Titles</vt:lpstr>
      <vt:lpstr>'表51 (3)'!Print_Titles</vt:lpstr>
      <vt:lpstr>'表51 (4)'!Print_Titles</vt:lpstr>
      <vt:lpstr>'表51総括(区)'!Print_Titles</vt:lpstr>
      <vt:lpstr>'表51総括(都)'!Print_Titles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2019-01-18T04:00:16Z</cp:lastPrinted>
  <dcterms:created xsi:type="dcterms:W3CDTF">2012-09-13T11:10:08Z</dcterms:created>
  <dcterms:modified xsi:type="dcterms:W3CDTF">2023-03-07T07:06:37Z</dcterms:modified>
</cp:coreProperties>
</file>